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485"/>
  </bookViews>
  <sheets>
    <sheet name="U15GIRLS" sheetId="1" r:id="rId1"/>
  </sheets>
  <externalReferences>
    <externalReference r:id="rId2"/>
  </externalReferences>
  <definedNames>
    <definedName name="Athletes">[1]Athletes!$A$1:$G$369</definedName>
    <definedName name="NOS">'[1]Enter Results Here'!$B$6:$B$78</definedName>
    <definedName name="_xlnm.Print_Area" localSheetId="0">U15GIRLS!$A$1:$O$50</definedName>
    <definedName name="_xlnm.Print_Titles" localSheetId="0">U15GIRLS!$1:$4</definedName>
    <definedName name="TMSCORE">'[1]Enter Results Here'!$M$5:$O$78</definedName>
  </definedNames>
  <calcPr calcId="125725"/>
</workbook>
</file>

<file path=xl/calcChain.xml><?xml version="1.0" encoding="utf-8"?>
<calcChain xmlns="http://schemas.openxmlformats.org/spreadsheetml/2006/main">
  <c r="B1" i="1"/>
  <c r="B3"/>
  <c r="D3"/>
  <c r="K3"/>
  <c r="A5"/>
  <c r="C5"/>
  <c r="K5" s="1"/>
  <c r="E5"/>
  <c r="F5"/>
  <c r="N5" s="1"/>
  <c r="I5"/>
  <c r="J5"/>
  <c r="M5"/>
  <c r="A6"/>
  <c r="B6"/>
  <c r="C6"/>
  <c r="D6"/>
  <c r="E6"/>
  <c r="F6"/>
  <c r="G6"/>
  <c r="I6"/>
  <c r="J6"/>
  <c r="K6"/>
  <c r="L6"/>
  <c r="M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O13"/>
  <c r="A14"/>
  <c r="B14"/>
  <c r="C14"/>
  <c r="D14"/>
  <c r="E14"/>
  <c r="F14"/>
  <c r="G14"/>
  <c r="O14"/>
  <c r="A15"/>
  <c r="B15"/>
  <c r="C15"/>
  <c r="D15"/>
  <c r="E15"/>
  <c r="F15"/>
  <c r="G15"/>
  <c r="O15"/>
  <c r="A16"/>
  <c r="B16"/>
  <c r="C16"/>
  <c r="D16"/>
  <c r="E16"/>
  <c r="F16"/>
  <c r="G16"/>
  <c r="O16"/>
  <c r="A17"/>
  <c r="B17"/>
  <c r="C17"/>
  <c r="D17"/>
  <c r="E17"/>
  <c r="F17"/>
  <c r="G17"/>
  <c r="O17"/>
  <c r="A18"/>
  <c r="B18"/>
  <c r="C18"/>
  <c r="D18"/>
  <c r="E18"/>
  <c r="F18"/>
  <c r="G18"/>
  <c r="O18"/>
  <c r="A19"/>
  <c r="B19"/>
  <c r="C19"/>
  <c r="D19"/>
  <c r="E19"/>
  <c r="F19"/>
  <c r="G19"/>
  <c r="O19"/>
  <c r="A20"/>
  <c r="B20"/>
  <c r="C20"/>
  <c r="D20"/>
  <c r="E20"/>
  <c r="F20"/>
  <c r="G20"/>
  <c r="O20"/>
  <c r="A21"/>
  <c r="B21"/>
  <c r="C21"/>
  <c r="D21"/>
  <c r="E21"/>
  <c r="F21"/>
  <c r="G21"/>
  <c r="O21"/>
  <c r="A22"/>
  <c r="B22"/>
  <c r="C22"/>
  <c r="D22"/>
  <c r="E22"/>
  <c r="F22"/>
  <c r="G22"/>
  <c r="O22"/>
  <c r="A23"/>
  <c r="B23"/>
  <c r="C23"/>
  <c r="D23"/>
  <c r="E23"/>
  <c r="F23"/>
  <c r="G23"/>
  <c r="O23"/>
  <c r="A24"/>
  <c r="B24"/>
  <c r="C24"/>
  <c r="D24"/>
  <c r="E24"/>
  <c r="F24"/>
  <c r="G24"/>
  <c r="N24"/>
  <c r="O24"/>
  <c r="A25"/>
  <c r="B25"/>
  <c r="C25"/>
  <c r="D25"/>
  <c r="E25"/>
  <c r="F25"/>
  <c r="G25"/>
  <c r="N25"/>
  <c r="O25"/>
  <c r="A26"/>
  <c r="B26"/>
  <c r="C26"/>
  <c r="D26"/>
  <c r="E26"/>
  <c r="F26"/>
  <c r="G26"/>
  <c r="N26"/>
  <c r="O26"/>
  <c r="A27"/>
  <c r="B27"/>
  <c r="C27"/>
  <c r="D27"/>
  <c r="E27"/>
  <c r="F27"/>
  <c r="G27"/>
  <c r="N27"/>
  <c r="O27"/>
  <c r="A28"/>
  <c r="B28"/>
  <c r="C28"/>
  <c r="D28"/>
  <c r="E28"/>
  <c r="F28"/>
  <c r="G28"/>
  <c r="N28"/>
  <c r="O28"/>
  <c r="A29"/>
  <c r="B29"/>
  <c r="C29"/>
  <c r="D29"/>
  <c r="E29"/>
  <c r="F29"/>
  <c r="G29"/>
  <c r="N29"/>
  <c r="O29"/>
  <c r="A30"/>
  <c r="B30"/>
  <c r="C30"/>
  <c r="D30"/>
  <c r="E30"/>
  <c r="F30"/>
  <c r="G30"/>
  <c r="N30"/>
  <c r="O30"/>
  <c r="A31"/>
  <c r="B31"/>
  <c r="C31"/>
  <c r="D31"/>
  <c r="E31"/>
  <c r="F31"/>
  <c r="G31"/>
  <c r="O31"/>
  <c r="A32"/>
  <c r="B32"/>
  <c r="C32"/>
  <c r="D32"/>
  <c r="E32"/>
  <c r="F32"/>
  <c r="G32"/>
  <c r="O32"/>
  <c r="A33"/>
  <c r="B33"/>
  <c r="C33"/>
  <c r="D33"/>
  <c r="E33"/>
  <c r="F33"/>
  <c r="G33"/>
  <c r="O33"/>
  <c r="A34"/>
  <c r="B34"/>
  <c r="C34"/>
  <c r="D34"/>
  <c r="E34"/>
  <c r="F34"/>
  <c r="G34"/>
  <c r="O34"/>
  <c r="A35"/>
  <c r="B35"/>
  <c r="C35"/>
  <c r="D35"/>
  <c r="E35"/>
  <c r="F35"/>
  <c r="G35"/>
  <c r="O35"/>
  <c r="A36"/>
  <c r="B36"/>
  <c r="C36"/>
  <c r="D36"/>
  <c r="E36"/>
  <c r="F36"/>
  <c r="G36"/>
  <c r="O36"/>
  <c r="A37"/>
  <c r="B37"/>
  <c r="C37"/>
  <c r="D37"/>
  <c r="E37"/>
  <c r="F37"/>
  <c r="G37"/>
  <c r="O37"/>
  <c r="A38"/>
  <c r="B38"/>
  <c r="C38"/>
  <c r="D38"/>
  <c r="E38"/>
  <c r="F38"/>
  <c r="G38"/>
  <c r="O38"/>
  <c r="A39"/>
  <c r="B39"/>
  <c r="C39"/>
  <c r="D39"/>
  <c r="E39"/>
  <c r="F39"/>
  <c r="G39"/>
  <c r="O39"/>
  <c r="A40"/>
  <c r="B40"/>
  <c r="C40"/>
  <c r="D40"/>
  <c r="E40"/>
  <c r="F40"/>
  <c r="G40"/>
  <c r="K40"/>
  <c r="L40"/>
  <c r="O40"/>
  <c r="A41"/>
  <c r="B41"/>
  <c r="C41"/>
  <c r="D41"/>
  <c r="E41"/>
  <c r="F41"/>
  <c r="G41"/>
  <c r="K41"/>
  <c r="L41"/>
  <c r="O41"/>
  <c r="A42"/>
  <c r="B42"/>
  <c r="C42"/>
  <c r="D42"/>
  <c r="E42"/>
  <c r="F42"/>
  <c r="G42"/>
  <c r="K42"/>
  <c r="L42"/>
  <c r="O42"/>
  <c r="A43"/>
  <c r="B43"/>
  <c r="C43"/>
  <c r="D43"/>
  <c r="E43"/>
  <c r="F43"/>
  <c r="G43"/>
  <c r="K43"/>
  <c r="L43"/>
  <c r="O43"/>
  <c r="A44"/>
  <c r="B44"/>
  <c r="C44"/>
  <c r="D44"/>
  <c r="E44"/>
  <c r="F44"/>
  <c r="G44"/>
  <c r="K44"/>
  <c r="L44"/>
  <c r="O44"/>
  <c r="A45"/>
  <c r="B45"/>
  <c r="C45"/>
  <c r="D45"/>
  <c r="E45"/>
  <c r="F45"/>
  <c r="G45"/>
  <c r="L45"/>
  <c r="O45"/>
  <c r="A46"/>
  <c r="B46"/>
  <c r="C46"/>
  <c r="D46"/>
  <c r="E46"/>
  <c r="F46"/>
  <c r="G46"/>
  <c r="L46"/>
  <c r="A47"/>
  <c r="B47"/>
  <c r="C47"/>
  <c r="D47"/>
  <c r="E47"/>
  <c r="F47"/>
  <c r="G47"/>
  <c r="L47"/>
  <c r="A48"/>
  <c r="B48"/>
  <c r="C48"/>
  <c r="D48"/>
  <c r="E48"/>
  <c r="F48"/>
  <c r="G48"/>
  <c r="L48"/>
  <c r="M48"/>
  <c r="N48"/>
  <c r="B49"/>
  <c r="C49"/>
  <c r="D49"/>
  <c r="E49"/>
  <c r="F49"/>
  <c r="G49"/>
  <c r="L49"/>
  <c r="M49"/>
  <c r="N49"/>
  <c r="B50"/>
  <c r="C50"/>
  <c r="D50"/>
  <c r="E50"/>
  <c r="F50"/>
  <c r="G50"/>
  <c r="L50"/>
  <c r="M50"/>
  <c r="N50"/>
  <c r="B51"/>
  <c r="C51"/>
  <c r="D51"/>
  <c r="E51"/>
  <c r="F51"/>
  <c r="G51"/>
  <c r="K51"/>
  <c r="L51"/>
  <c r="B52"/>
  <c r="C52"/>
  <c r="D52"/>
  <c r="E52"/>
  <c r="F52"/>
  <c r="G52"/>
  <c r="B53"/>
  <c r="C53"/>
  <c r="D53"/>
  <c r="E53"/>
  <c r="F53"/>
  <c r="G53"/>
  <c r="B54"/>
  <c r="C54"/>
  <c r="D54"/>
  <c r="E54"/>
  <c r="F54"/>
  <c r="G54"/>
  <c r="F55"/>
  <c r="G55"/>
  <c r="O55"/>
  <c r="F56"/>
  <c r="G56"/>
  <c r="O56"/>
  <c r="F57"/>
  <c r="G57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</calcChain>
</file>

<file path=xl/sharedStrings.xml><?xml version="1.0" encoding="utf-8"?>
<sst xmlns="http://schemas.openxmlformats.org/spreadsheetml/2006/main" count="2" uniqueCount="2">
  <si>
    <t>Team Result</t>
  </si>
  <si>
    <t>ID</t>
  </si>
</sst>
</file>

<file path=xl/styles.xml><?xml version="1.0" encoding="utf-8"?>
<styleSheet xmlns="http://schemas.openxmlformats.org/spreadsheetml/2006/main">
  <numFmts count="3">
    <numFmt numFmtId="164" formatCode="00"/>
    <numFmt numFmtId="165" formatCode="mmmm\ d\,\ yyyy"/>
    <numFmt numFmtId="166" formatCode="dd/mm/yyyy;@"/>
  </numFmts>
  <fonts count="8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center"/>
    </xf>
    <xf numFmtId="0" fontId="1" fillId="0" borderId="0" xfId="0" applyFont="1" applyProtection="1">
      <protection locked="0"/>
    </xf>
    <xf numFmtId="0" fontId="0" fillId="0" borderId="0" xfId="0" applyNumberFormat="1" applyProtection="1"/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6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X%20CC%20UNDER%2015%20GIR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 Results Here"/>
      <sheetName val="Athletes"/>
      <sheetName val="Print Layout"/>
    </sheetNames>
    <sheetDataSet>
      <sheetData sheetId="0">
        <row r="1">
          <cell r="A1" t="str">
            <v>Essex Cross Country Championships</v>
          </cell>
        </row>
        <row r="3">
          <cell r="B3" t="str">
            <v>Colchester</v>
          </cell>
          <cell r="E3" t="str">
            <v>28th November 2015</v>
          </cell>
          <cell r="R3" t="str">
            <v>Under 15 year Girls</v>
          </cell>
        </row>
        <row r="5">
          <cell r="A5" t="str">
            <v>Pos</v>
          </cell>
          <cell r="C5" t="str">
            <v>Name</v>
          </cell>
          <cell r="E5" t="str">
            <v>Club</v>
          </cell>
          <cell r="G5" t="str">
            <v>Time</v>
          </cell>
          <cell r="M5" t="str">
            <v>Team pos</v>
          </cell>
          <cell r="N5" t="str">
            <v>Tm</v>
          </cell>
          <cell r="O5" t="str">
            <v>Scores</v>
          </cell>
        </row>
        <row r="6">
          <cell r="A6">
            <v>1</v>
          </cell>
          <cell r="B6">
            <v>32</v>
          </cell>
          <cell r="C6" t="str">
            <v>Kate O`Neil</v>
          </cell>
          <cell r="D6">
            <v>0</v>
          </cell>
          <cell r="E6" t="str">
            <v>Havering</v>
          </cell>
          <cell r="G6" t="str">
            <v>13</v>
          </cell>
          <cell r="H6">
            <v>32</v>
          </cell>
          <cell r="M6" t="str">
            <v/>
          </cell>
          <cell r="N6" t="str">
            <v/>
          </cell>
          <cell r="O6" t="str">
            <v/>
          </cell>
        </row>
        <row r="7">
          <cell r="A7">
            <v>2</v>
          </cell>
          <cell r="B7">
            <v>57</v>
          </cell>
          <cell r="C7" t="str">
            <v>Amber Pullinger</v>
          </cell>
          <cell r="D7">
            <v>0</v>
          </cell>
          <cell r="E7" t="str">
            <v>Thurrock</v>
          </cell>
          <cell r="G7" t="str">
            <v>13</v>
          </cell>
          <cell r="H7">
            <v>42</v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3</v>
          </cell>
          <cell r="B8">
            <v>49</v>
          </cell>
          <cell r="C8" t="str">
            <v>Joanna Rimmington</v>
          </cell>
          <cell r="D8">
            <v>0</v>
          </cell>
          <cell r="E8" t="str">
            <v>Southend</v>
          </cell>
          <cell r="G8" t="str">
            <v>13</v>
          </cell>
          <cell r="H8">
            <v>45</v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4</v>
          </cell>
          <cell r="B9">
            <v>30</v>
          </cell>
          <cell r="C9" t="str">
            <v>Jessica Mitchell</v>
          </cell>
          <cell r="D9">
            <v>0</v>
          </cell>
          <cell r="E9" t="str">
            <v>Havering</v>
          </cell>
          <cell r="G9" t="str">
            <v>13</v>
          </cell>
          <cell r="H9">
            <v>58</v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>
            <v>5</v>
          </cell>
          <cell r="B10">
            <v>15</v>
          </cell>
          <cell r="C10" t="str">
            <v>Helen Dyce</v>
          </cell>
          <cell r="D10">
            <v>0</v>
          </cell>
          <cell r="E10" t="str">
            <v>Cambridge &amp; C`ridge</v>
          </cell>
          <cell r="G10" t="str">
            <v>14</v>
          </cell>
          <cell r="H10">
            <v>9</v>
          </cell>
          <cell r="M10" t="str">
            <v/>
          </cell>
          <cell r="N10" t="str">
            <v/>
          </cell>
          <cell r="O10" t="str">
            <v/>
          </cell>
        </row>
        <row r="11">
          <cell r="A11">
            <v>6</v>
          </cell>
          <cell r="B11">
            <v>29</v>
          </cell>
          <cell r="C11" t="str">
            <v>Lottie Rowedder</v>
          </cell>
          <cell r="D11">
            <v>0</v>
          </cell>
          <cell r="E11" t="str">
            <v>Harlow</v>
          </cell>
          <cell r="G11" t="str">
            <v>14</v>
          </cell>
          <cell r="H11">
            <v>18</v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>
            <v>7</v>
          </cell>
          <cell r="B12">
            <v>16</v>
          </cell>
          <cell r="C12" t="str">
            <v>Lucy Aitchinson</v>
          </cell>
          <cell r="D12">
            <v>0</v>
          </cell>
          <cell r="E12" t="str">
            <v>Chelmsford</v>
          </cell>
          <cell r="G12" t="str">
            <v>14</v>
          </cell>
          <cell r="H12">
            <v>37</v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>
            <v>8</v>
          </cell>
          <cell r="B13">
            <v>35</v>
          </cell>
          <cell r="C13" t="str">
            <v>Molly Sweetman</v>
          </cell>
          <cell r="D13">
            <v>0</v>
          </cell>
          <cell r="E13" t="str">
            <v>Havering</v>
          </cell>
          <cell r="G13" t="str">
            <v>14</v>
          </cell>
          <cell r="H13">
            <v>39</v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9</v>
          </cell>
          <cell r="B14">
            <v>58</v>
          </cell>
          <cell r="C14" t="str">
            <v>Hayley Instance</v>
          </cell>
          <cell r="D14">
            <v>0</v>
          </cell>
          <cell r="E14" t="str">
            <v>Thurrock</v>
          </cell>
          <cell r="G14" t="str">
            <v>14</v>
          </cell>
          <cell r="H14">
            <v>40</v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>
            <v>10</v>
          </cell>
          <cell r="B15">
            <v>23</v>
          </cell>
          <cell r="C15" t="str">
            <v>Hannah Watson</v>
          </cell>
          <cell r="D15">
            <v>0</v>
          </cell>
          <cell r="E15" t="str">
            <v>Colchester Harriers</v>
          </cell>
          <cell r="G15" t="str">
            <v>14</v>
          </cell>
          <cell r="H15">
            <v>43</v>
          </cell>
          <cell r="M15" t="str">
            <v/>
          </cell>
          <cell r="N15" t="str">
            <v/>
          </cell>
          <cell r="O15" t="str">
            <v/>
          </cell>
        </row>
        <row r="16">
          <cell r="A16">
            <v>11</v>
          </cell>
          <cell r="B16">
            <v>62</v>
          </cell>
          <cell r="C16" t="str">
            <v>Louise Gilbert</v>
          </cell>
          <cell r="D16">
            <v>0</v>
          </cell>
          <cell r="E16" t="str">
            <v>Woodford &amp; Essex L</v>
          </cell>
          <cell r="G16" t="str">
            <v>14</v>
          </cell>
          <cell r="H16">
            <v>43</v>
          </cell>
          <cell r="M16" t="str">
            <v/>
          </cell>
          <cell r="N16" t="str">
            <v/>
          </cell>
          <cell r="O16" t="str">
            <v/>
          </cell>
        </row>
        <row r="17">
          <cell r="A17">
            <v>12</v>
          </cell>
          <cell r="B17">
            <v>12</v>
          </cell>
          <cell r="C17" t="str">
            <v>Courtney Gordon</v>
          </cell>
          <cell r="D17">
            <v>0</v>
          </cell>
          <cell r="E17" t="str">
            <v>Braintree</v>
          </cell>
          <cell r="G17" t="str">
            <v>14</v>
          </cell>
          <cell r="H17">
            <v>52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13</v>
          </cell>
          <cell r="B18">
            <v>22</v>
          </cell>
          <cell r="C18" t="str">
            <v>Pippa Garbutt</v>
          </cell>
          <cell r="D18">
            <v>0</v>
          </cell>
          <cell r="E18" t="str">
            <v>Colchester Harriers</v>
          </cell>
          <cell r="G18" t="str">
            <v>14</v>
          </cell>
          <cell r="H18">
            <v>55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14</v>
          </cell>
          <cell r="B19">
            <v>14</v>
          </cell>
          <cell r="C19" t="str">
            <v>Kiera Hornsby</v>
          </cell>
          <cell r="D19">
            <v>0</v>
          </cell>
          <cell r="E19" t="str">
            <v>Braintree</v>
          </cell>
          <cell r="G19" t="str">
            <v>15</v>
          </cell>
          <cell r="H19">
            <v>0</v>
          </cell>
          <cell r="M19" t="str">
            <v/>
          </cell>
          <cell r="N19" t="str">
            <v/>
          </cell>
          <cell r="O19" t="str">
            <v/>
          </cell>
        </row>
        <row r="20">
          <cell r="A20">
            <v>15</v>
          </cell>
          <cell r="B20">
            <v>38</v>
          </cell>
          <cell r="C20" t="str">
            <v>Grace Dukelow</v>
          </cell>
          <cell r="D20">
            <v>0</v>
          </cell>
          <cell r="E20" t="str">
            <v>Havering</v>
          </cell>
          <cell r="G20" t="str">
            <v>15</v>
          </cell>
          <cell r="H20">
            <v>4</v>
          </cell>
          <cell r="M20">
            <v>1</v>
          </cell>
          <cell r="N20" t="str">
            <v>Havering</v>
          </cell>
          <cell r="O20">
            <v>28.000015000000001</v>
          </cell>
        </row>
        <row r="21">
          <cell r="A21">
            <v>16</v>
          </cell>
          <cell r="B21">
            <v>20</v>
          </cell>
          <cell r="C21" t="str">
            <v>Jasmine West</v>
          </cell>
          <cell r="D21">
            <v>0</v>
          </cell>
          <cell r="E21" t="str">
            <v>Colchester Harriers</v>
          </cell>
          <cell r="G21" t="str">
            <v>15</v>
          </cell>
          <cell r="H21">
            <v>6</v>
          </cell>
          <cell r="M21" t="str">
            <v/>
          </cell>
          <cell r="N21" t="str">
            <v/>
          </cell>
          <cell r="O21" t="str">
            <v/>
          </cell>
        </row>
        <row r="22">
          <cell r="A22">
            <v>17</v>
          </cell>
          <cell r="B22">
            <v>42</v>
          </cell>
          <cell r="C22" t="str">
            <v>Jordan Hinds</v>
          </cell>
          <cell r="D22">
            <v>0</v>
          </cell>
          <cell r="E22" t="str">
            <v>Ilford</v>
          </cell>
          <cell r="G22" t="str">
            <v>15</v>
          </cell>
          <cell r="H22">
            <v>8</v>
          </cell>
          <cell r="M22" t="str">
            <v/>
          </cell>
          <cell r="N22" t="str">
            <v/>
          </cell>
          <cell r="O22" t="str">
            <v/>
          </cell>
        </row>
        <row r="23">
          <cell r="A23">
            <v>18</v>
          </cell>
          <cell r="B23">
            <v>31</v>
          </cell>
          <cell r="C23" t="str">
            <v>Sophie Rand</v>
          </cell>
          <cell r="D23">
            <v>0</v>
          </cell>
          <cell r="E23" t="str">
            <v>Havering</v>
          </cell>
          <cell r="G23" t="str">
            <v>15</v>
          </cell>
          <cell r="H23">
            <v>9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>
            <v>19</v>
          </cell>
          <cell r="B24">
            <v>56</v>
          </cell>
          <cell r="C24" t="str">
            <v>Lucie Ball</v>
          </cell>
          <cell r="D24">
            <v>0</v>
          </cell>
          <cell r="E24" t="str">
            <v>Thurrock</v>
          </cell>
          <cell r="G24" t="str">
            <v>15</v>
          </cell>
          <cell r="H24">
            <v>12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>
            <v>20</v>
          </cell>
          <cell r="B25">
            <v>7</v>
          </cell>
          <cell r="C25" t="str">
            <v>Abbey Rex</v>
          </cell>
          <cell r="D25">
            <v>0</v>
          </cell>
          <cell r="E25" t="str">
            <v>Basildon</v>
          </cell>
          <cell r="G25" t="str">
            <v>15</v>
          </cell>
          <cell r="H25">
            <v>13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>
            <v>21</v>
          </cell>
          <cell r="B26">
            <v>1</v>
          </cell>
          <cell r="C26" t="str">
            <v>Grace Burrell</v>
          </cell>
          <cell r="D26">
            <v>0</v>
          </cell>
          <cell r="E26" t="str">
            <v>Basildon</v>
          </cell>
          <cell r="G26" t="str">
            <v>15</v>
          </cell>
          <cell r="H26">
            <v>15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>
            <v>22</v>
          </cell>
          <cell r="B27">
            <v>13</v>
          </cell>
          <cell r="C27" t="str">
            <v>Abbie Kerr</v>
          </cell>
          <cell r="D27">
            <v>0</v>
          </cell>
          <cell r="E27" t="str">
            <v>Braintree</v>
          </cell>
          <cell r="G27" t="str">
            <v>15</v>
          </cell>
          <cell r="H27">
            <v>17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>
            <v>23</v>
          </cell>
          <cell r="B28">
            <v>43</v>
          </cell>
          <cell r="C28" t="str">
            <v>Aoibheann Pearce</v>
          </cell>
          <cell r="D28">
            <v>0</v>
          </cell>
          <cell r="E28" t="str">
            <v>Orion</v>
          </cell>
          <cell r="G28" t="str">
            <v>15</v>
          </cell>
          <cell r="H28">
            <v>27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24</v>
          </cell>
          <cell r="B29">
            <v>45</v>
          </cell>
          <cell r="C29" t="str">
            <v>Annillie Cole</v>
          </cell>
          <cell r="D29">
            <v>0</v>
          </cell>
          <cell r="E29" t="str">
            <v>Orion</v>
          </cell>
          <cell r="G29" t="str">
            <v>15</v>
          </cell>
          <cell r="H29">
            <v>43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>
            <v>25</v>
          </cell>
          <cell r="B30">
            <v>10</v>
          </cell>
          <cell r="C30" t="str">
            <v>Genevieve Pate</v>
          </cell>
          <cell r="D30">
            <v>0</v>
          </cell>
          <cell r="E30" t="str">
            <v>Benfleet</v>
          </cell>
          <cell r="G30" t="str">
            <v>15</v>
          </cell>
          <cell r="H30">
            <v>47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>
            <v>26</v>
          </cell>
          <cell r="B31">
            <v>60</v>
          </cell>
          <cell r="C31" t="str">
            <v>Sienna Taylor</v>
          </cell>
          <cell r="D31">
            <v>0</v>
          </cell>
          <cell r="E31" t="str">
            <v>Woodford &amp; Essex L</v>
          </cell>
          <cell r="G31" t="str">
            <v>15</v>
          </cell>
          <cell r="H31">
            <v>56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>
            <v>27</v>
          </cell>
          <cell r="B32">
            <v>50</v>
          </cell>
          <cell r="C32" t="str">
            <v>Juliette LeMare</v>
          </cell>
          <cell r="D32">
            <v>0</v>
          </cell>
          <cell r="E32" t="str">
            <v>Southend</v>
          </cell>
          <cell r="G32" t="str">
            <v>16</v>
          </cell>
          <cell r="H32">
            <v>1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>
            <v>28</v>
          </cell>
          <cell r="B33">
            <v>61</v>
          </cell>
          <cell r="C33" t="str">
            <v>Olivia Corbett</v>
          </cell>
          <cell r="D33">
            <v>0</v>
          </cell>
          <cell r="E33" t="str">
            <v>Woodford &amp; Essex L</v>
          </cell>
          <cell r="G33" t="str">
            <v>16</v>
          </cell>
          <cell r="H33">
            <v>2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29</v>
          </cell>
          <cell r="B34">
            <v>46</v>
          </cell>
          <cell r="C34" t="str">
            <v>Scarlett Pochet</v>
          </cell>
          <cell r="D34">
            <v>0</v>
          </cell>
          <cell r="E34" t="str">
            <v>Orion</v>
          </cell>
          <cell r="G34" t="str">
            <v>16</v>
          </cell>
          <cell r="H34">
            <v>9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30</v>
          </cell>
          <cell r="B35">
            <v>33</v>
          </cell>
          <cell r="C35" t="str">
            <v>Catherine Barker</v>
          </cell>
          <cell r="D35">
            <v>0</v>
          </cell>
          <cell r="E35" t="str">
            <v>Havering</v>
          </cell>
          <cell r="G35" t="str">
            <v>16</v>
          </cell>
          <cell r="H35">
            <v>14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>
            <v>31</v>
          </cell>
          <cell r="B36">
            <v>17</v>
          </cell>
          <cell r="C36" t="str">
            <v>Eleanor White</v>
          </cell>
          <cell r="D36">
            <v>0</v>
          </cell>
          <cell r="E36" t="str">
            <v>Chelmsford</v>
          </cell>
          <cell r="G36" t="str">
            <v>16</v>
          </cell>
          <cell r="H36">
            <v>17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>
            <v>32</v>
          </cell>
          <cell r="B37">
            <v>6</v>
          </cell>
          <cell r="C37" t="str">
            <v>Charlotte George</v>
          </cell>
          <cell r="D37">
            <v>0</v>
          </cell>
          <cell r="E37" t="str">
            <v>Basildon</v>
          </cell>
          <cell r="G37" t="str">
            <v>16</v>
          </cell>
          <cell r="H37">
            <v>24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>
            <v>33</v>
          </cell>
          <cell r="B38">
            <v>54</v>
          </cell>
          <cell r="C38" t="str">
            <v>Mia Slesser</v>
          </cell>
          <cell r="D38">
            <v>0</v>
          </cell>
          <cell r="E38" t="str">
            <v>Southend</v>
          </cell>
          <cell r="G38" t="str">
            <v>16</v>
          </cell>
          <cell r="H38">
            <v>48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>
            <v>34</v>
          </cell>
          <cell r="B39">
            <v>24</v>
          </cell>
          <cell r="C39" t="str">
            <v>Elisa Baggott</v>
          </cell>
          <cell r="D39">
            <v>0</v>
          </cell>
          <cell r="E39" t="str">
            <v>Colchester &amp; Tendring</v>
          </cell>
          <cell r="G39" t="str">
            <v>16</v>
          </cell>
          <cell r="H39">
            <v>55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35</v>
          </cell>
          <cell r="B40">
            <v>18</v>
          </cell>
          <cell r="C40" t="str">
            <v>Alice Bauckham</v>
          </cell>
          <cell r="D40">
            <v>0</v>
          </cell>
          <cell r="E40" t="str">
            <v>Chelmsford</v>
          </cell>
          <cell r="G40" t="str">
            <v>17</v>
          </cell>
          <cell r="H40">
            <v>1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>
            <v>36</v>
          </cell>
          <cell r="B41">
            <v>11</v>
          </cell>
          <cell r="C41" t="str">
            <v>Hannah Mickleburgh</v>
          </cell>
          <cell r="D41">
            <v>0</v>
          </cell>
          <cell r="E41" t="str">
            <v>Benfleet</v>
          </cell>
          <cell r="G41" t="str">
            <v>17</v>
          </cell>
          <cell r="H41">
            <v>4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>
            <v>37</v>
          </cell>
          <cell r="B42">
            <v>36</v>
          </cell>
          <cell r="C42" t="str">
            <v>Chloe Morter</v>
          </cell>
          <cell r="D42">
            <v>0</v>
          </cell>
          <cell r="E42" t="str">
            <v>Havering</v>
          </cell>
          <cell r="G42" t="str">
            <v>17</v>
          </cell>
          <cell r="H42">
            <v>5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38</v>
          </cell>
          <cell r="B43">
            <v>41</v>
          </cell>
          <cell r="C43" t="str">
            <v>Isabella Hicks</v>
          </cell>
          <cell r="D43">
            <v>0</v>
          </cell>
          <cell r="E43" t="str">
            <v>Ilford</v>
          </cell>
          <cell r="G43" t="str">
            <v>17</v>
          </cell>
          <cell r="H43">
            <v>6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>
            <v>39</v>
          </cell>
          <cell r="B44">
            <v>59</v>
          </cell>
          <cell r="C44" t="str">
            <v>Amy Raven</v>
          </cell>
          <cell r="D44">
            <v>0</v>
          </cell>
          <cell r="E44" t="str">
            <v>Thurrock</v>
          </cell>
          <cell r="G44" t="str">
            <v>17</v>
          </cell>
          <cell r="H44">
            <v>7</v>
          </cell>
          <cell r="M44">
            <v>2</v>
          </cell>
          <cell r="N44" t="str">
            <v>Thurrock</v>
          </cell>
          <cell r="O44">
            <v>69.000039000000001</v>
          </cell>
        </row>
        <row r="45">
          <cell r="A45">
            <v>40</v>
          </cell>
          <cell r="B45">
            <v>4</v>
          </cell>
          <cell r="C45" t="str">
            <v>Emily Kidd</v>
          </cell>
          <cell r="D45">
            <v>0</v>
          </cell>
          <cell r="E45" t="str">
            <v>Basildon</v>
          </cell>
          <cell r="G45" t="str">
            <v>17</v>
          </cell>
          <cell r="H45">
            <v>7</v>
          </cell>
          <cell r="M45">
            <v>5</v>
          </cell>
          <cell r="N45" t="str">
            <v>Basildon</v>
          </cell>
          <cell r="O45">
            <v>113.00004</v>
          </cell>
        </row>
        <row r="46">
          <cell r="A46">
            <v>41</v>
          </cell>
          <cell r="B46">
            <v>63</v>
          </cell>
          <cell r="C46" t="str">
            <v>Millie Finch</v>
          </cell>
          <cell r="D46">
            <v>0</v>
          </cell>
          <cell r="E46" t="str">
            <v>Woodford &amp; Essex L</v>
          </cell>
          <cell r="G46" t="str">
            <v>17</v>
          </cell>
          <cell r="H46">
            <v>29</v>
          </cell>
          <cell r="M46">
            <v>4</v>
          </cell>
          <cell r="N46" t="str">
            <v>Woodford &amp; Essex L</v>
          </cell>
          <cell r="O46">
            <v>106.000041</v>
          </cell>
        </row>
        <row r="47">
          <cell r="A47">
            <v>42</v>
          </cell>
          <cell r="B47">
            <v>65</v>
          </cell>
          <cell r="C47" t="str">
            <v>Holly Hembury</v>
          </cell>
          <cell r="D47">
            <v>0</v>
          </cell>
          <cell r="E47" t="str">
            <v>Woodford &amp; Essex L</v>
          </cell>
          <cell r="G47" t="str">
            <v>17</v>
          </cell>
          <cell r="H47">
            <v>30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>
            <v>43</v>
          </cell>
          <cell r="B48">
            <v>21</v>
          </cell>
          <cell r="C48" t="str">
            <v>Jasmine Morley</v>
          </cell>
          <cell r="D48">
            <v>0</v>
          </cell>
          <cell r="E48" t="str">
            <v>Colchester Harriers</v>
          </cell>
          <cell r="G48" t="str">
            <v>17</v>
          </cell>
          <cell r="H48">
            <v>53</v>
          </cell>
          <cell r="M48">
            <v>3</v>
          </cell>
          <cell r="N48" t="str">
            <v>Colchester Harriers</v>
          </cell>
          <cell r="O48">
            <v>82.000043000000005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M49" t="str">
            <v/>
          </cell>
          <cell r="N49" t="str">
            <v/>
          </cell>
          <cell r="O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M50" t="str">
            <v/>
          </cell>
          <cell r="N50" t="str">
            <v/>
          </cell>
          <cell r="O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M51" t="str">
            <v/>
          </cell>
          <cell r="N51" t="str">
            <v/>
          </cell>
          <cell r="O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M52" t="str">
            <v/>
          </cell>
          <cell r="N52" t="str">
            <v/>
          </cell>
          <cell r="O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M53" t="str">
            <v/>
          </cell>
          <cell r="N53" t="str">
            <v/>
          </cell>
          <cell r="O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>
            <v>50</v>
          </cell>
          <cell r="C55" t="str">
            <v/>
          </cell>
          <cell r="D55" t="str">
            <v/>
          </cell>
          <cell r="E55" t="str">
            <v/>
          </cell>
          <cell r="M55" t="str">
            <v/>
          </cell>
          <cell r="N55" t="str">
            <v/>
          </cell>
          <cell r="O55" t="str">
            <v/>
          </cell>
        </row>
        <row r="56">
          <cell r="M56" t="str">
            <v/>
          </cell>
          <cell r="N56" t="str">
            <v/>
          </cell>
          <cell r="O56" t="str">
            <v/>
          </cell>
        </row>
        <row r="57">
          <cell r="M57" t="str">
            <v/>
          </cell>
          <cell r="N57" t="str">
            <v/>
          </cell>
          <cell r="O57" t="str">
            <v/>
          </cell>
        </row>
        <row r="58">
          <cell r="M58" t="str">
            <v/>
          </cell>
          <cell r="N58" t="str">
            <v/>
          </cell>
          <cell r="O58" t="str">
            <v/>
          </cell>
        </row>
        <row r="59">
          <cell r="M59" t="str">
            <v/>
          </cell>
          <cell r="N59" t="str">
            <v/>
          </cell>
          <cell r="O59" t="str">
            <v/>
          </cell>
        </row>
        <row r="60">
          <cell r="M60" t="str">
            <v/>
          </cell>
          <cell r="N60" t="str">
            <v/>
          </cell>
          <cell r="O60" t="str">
            <v/>
          </cell>
        </row>
        <row r="61">
          <cell r="M61" t="str">
            <v/>
          </cell>
          <cell r="N61" t="str">
            <v/>
          </cell>
          <cell r="O61" t="str">
            <v/>
          </cell>
        </row>
        <row r="62">
          <cell r="M62" t="str">
            <v/>
          </cell>
          <cell r="N62" t="str">
            <v/>
          </cell>
          <cell r="O62" t="str">
            <v/>
          </cell>
        </row>
        <row r="63">
          <cell r="M63" t="str">
            <v/>
          </cell>
          <cell r="N63" t="str">
            <v/>
          </cell>
          <cell r="O63" t="str">
            <v/>
          </cell>
        </row>
        <row r="64">
          <cell r="M64" t="str">
            <v/>
          </cell>
          <cell r="N64" t="str">
            <v/>
          </cell>
          <cell r="O64" t="str">
            <v/>
          </cell>
        </row>
        <row r="65">
          <cell r="M65" t="str">
            <v/>
          </cell>
          <cell r="N65" t="str">
            <v/>
          </cell>
          <cell r="O65" t="str">
            <v/>
          </cell>
        </row>
        <row r="66">
          <cell r="M66" t="str">
            <v/>
          </cell>
          <cell r="N66" t="str">
            <v/>
          </cell>
          <cell r="O66" t="str">
            <v/>
          </cell>
        </row>
        <row r="67">
          <cell r="M67" t="str">
            <v/>
          </cell>
          <cell r="N67" t="str">
            <v/>
          </cell>
          <cell r="O67" t="str">
            <v/>
          </cell>
        </row>
        <row r="68">
          <cell r="M68" t="str">
            <v/>
          </cell>
          <cell r="N68" t="str">
            <v/>
          </cell>
          <cell r="O68" t="str">
            <v/>
          </cell>
        </row>
        <row r="69">
          <cell r="M69" t="str">
            <v/>
          </cell>
          <cell r="N69" t="str">
            <v/>
          </cell>
          <cell r="O69" t="str">
            <v/>
          </cell>
        </row>
        <row r="70">
          <cell r="M70" t="str">
            <v/>
          </cell>
          <cell r="N70" t="str">
            <v/>
          </cell>
          <cell r="O70" t="str">
            <v/>
          </cell>
        </row>
        <row r="71">
          <cell r="M71" t="str">
            <v/>
          </cell>
          <cell r="N71" t="str">
            <v/>
          </cell>
          <cell r="O71" t="str">
            <v/>
          </cell>
        </row>
        <row r="72">
          <cell r="M72" t="str">
            <v/>
          </cell>
          <cell r="N72" t="str">
            <v/>
          </cell>
          <cell r="O72" t="str">
            <v/>
          </cell>
        </row>
        <row r="73">
          <cell r="M73" t="str">
            <v/>
          </cell>
          <cell r="N73" t="str">
            <v/>
          </cell>
          <cell r="O73" t="str">
            <v/>
          </cell>
        </row>
        <row r="74">
          <cell r="M74" t="str">
            <v/>
          </cell>
          <cell r="N74" t="str">
            <v/>
          </cell>
          <cell r="O74" t="str">
            <v/>
          </cell>
        </row>
        <row r="75">
          <cell r="M75" t="str">
            <v/>
          </cell>
          <cell r="N75" t="str">
            <v/>
          </cell>
          <cell r="O75" t="str">
            <v/>
          </cell>
        </row>
        <row r="76">
          <cell r="M76" t="str">
            <v/>
          </cell>
          <cell r="N76" t="str">
            <v/>
          </cell>
          <cell r="O76" t="str">
            <v/>
          </cell>
        </row>
        <row r="77">
          <cell r="M77" t="str">
            <v/>
          </cell>
          <cell r="N77" t="str">
            <v/>
          </cell>
          <cell r="O77" t="str">
            <v/>
          </cell>
        </row>
        <row r="78">
          <cell r="M78" t="str">
            <v/>
          </cell>
          <cell r="N78" t="str">
            <v/>
          </cell>
          <cell r="O78" t="str">
            <v/>
          </cell>
        </row>
      </sheetData>
      <sheetData sheetId="1">
        <row r="1">
          <cell r="A1" t="str">
            <v>No</v>
          </cell>
          <cell r="B1" t="str">
            <v>Name</v>
          </cell>
          <cell r="D1" t="str">
            <v>Club</v>
          </cell>
        </row>
        <row r="2">
          <cell r="A2">
            <v>1</v>
          </cell>
          <cell r="B2" t="str">
            <v>Grace Burrell</v>
          </cell>
          <cell r="D2" t="str">
            <v>Basildon</v>
          </cell>
        </row>
        <row r="3">
          <cell r="A3">
            <v>2</v>
          </cell>
          <cell r="B3" t="str">
            <v>Kiera Delaney</v>
          </cell>
          <cell r="D3" t="str">
            <v>Basildon</v>
          </cell>
        </row>
        <row r="4">
          <cell r="A4">
            <v>3</v>
          </cell>
          <cell r="B4" t="str">
            <v>Ella Findlay</v>
          </cell>
          <cell r="D4" t="str">
            <v>Basildon</v>
          </cell>
        </row>
        <row r="5">
          <cell r="A5">
            <v>4</v>
          </cell>
          <cell r="B5" t="str">
            <v>Emily Kidd</v>
          </cell>
          <cell r="D5" t="str">
            <v>Basildon</v>
          </cell>
        </row>
        <row r="6">
          <cell r="A6">
            <v>5</v>
          </cell>
          <cell r="B6" t="str">
            <v>Zoe Nolan</v>
          </cell>
          <cell r="D6" t="str">
            <v>Basildon</v>
          </cell>
        </row>
        <row r="7">
          <cell r="A7">
            <v>6</v>
          </cell>
          <cell r="B7" t="str">
            <v>Charlotte George</v>
          </cell>
          <cell r="D7" t="str">
            <v>Basildon</v>
          </cell>
        </row>
        <row r="8">
          <cell r="A8">
            <v>7</v>
          </cell>
          <cell r="B8" t="str">
            <v>Abbey Rex</v>
          </cell>
          <cell r="D8" t="str">
            <v>Basildon</v>
          </cell>
        </row>
        <row r="9">
          <cell r="A9">
            <v>8</v>
          </cell>
          <cell r="B9" t="str">
            <v>Summer Thorpe</v>
          </cell>
          <cell r="D9" t="str">
            <v>Basildon</v>
          </cell>
        </row>
        <row r="10">
          <cell r="A10">
            <v>9</v>
          </cell>
          <cell r="B10" t="str">
            <v>Grace Goodall</v>
          </cell>
          <cell r="D10" t="str">
            <v>Benfleet</v>
          </cell>
        </row>
        <row r="11">
          <cell r="A11">
            <v>10</v>
          </cell>
          <cell r="B11" t="str">
            <v>Genevieve Pate</v>
          </cell>
          <cell r="D11" t="str">
            <v>Benfleet</v>
          </cell>
        </row>
        <row r="12">
          <cell r="A12">
            <v>11</v>
          </cell>
          <cell r="B12" t="str">
            <v>Hannah Mickleburgh</v>
          </cell>
          <cell r="D12" t="str">
            <v>Benfleet</v>
          </cell>
        </row>
        <row r="13">
          <cell r="A13">
            <v>12</v>
          </cell>
          <cell r="B13" t="str">
            <v>Courtney Gordon</v>
          </cell>
          <cell r="D13" t="str">
            <v>Braintree</v>
          </cell>
        </row>
        <row r="14">
          <cell r="A14">
            <v>13</v>
          </cell>
          <cell r="B14" t="str">
            <v>Abbie Kerr</v>
          </cell>
          <cell r="D14" t="str">
            <v>Braintree</v>
          </cell>
        </row>
        <row r="15">
          <cell r="A15">
            <v>14</v>
          </cell>
          <cell r="B15" t="str">
            <v>Kiera Hornsby</v>
          </cell>
          <cell r="D15" t="str">
            <v>Braintree</v>
          </cell>
        </row>
        <row r="16">
          <cell r="A16">
            <v>15</v>
          </cell>
          <cell r="B16" t="str">
            <v>Helen Dyce</v>
          </cell>
          <cell r="D16" t="str">
            <v>Cambridge &amp; C`ridge</v>
          </cell>
        </row>
        <row r="17">
          <cell r="A17">
            <v>16</v>
          </cell>
          <cell r="B17" t="str">
            <v>Lucy Aitchinson</v>
          </cell>
          <cell r="D17" t="str">
            <v>Chelmsford</v>
          </cell>
        </row>
        <row r="18">
          <cell r="A18">
            <v>17</v>
          </cell>
          <cell r="B18" t="str">
            <v>Eleanor White</v>
          </cell>
          <cell r="D18" t="str">
            <v>Chelmsford</v>
          </cell>
        </row>
        <row r="19">
          <cell r="A19">
            <v>18</v>
          </cell>
          <cell r="B19" t="str">
            <v>Alice Bauckham</v>
          </cell>
          <cell r="D19" t="str">
            <v>Chelmsford</v>
          </cell>
        </row>
        <row r="20">
          <cell r="A20">
            <v>19</v>
          </cell>
          <cell r="B20" t="str">
            <v>Josie Tullett</v>
          </cell>
          <cell r="D20" t="str">
            <v>Chelmsford</v>
          </cell>
        </row>
        <row r="21">
          <cell r="A21">
            <v>20</v>
          </cell>
          <cell r="B21" t="str">
            <v>Jasmine West</v>
          </cell>
          <cell r="D21" t="str">
            <v>Colchester Harriers</v>
          </cell>
        </row>
        <row r="22">
          <cell r="A22">
            <v>21</v>
          </cell>
          <cell r="B22" t="str">
            <v>Jasmine Morley</v>
          </cell>
          <cell r="D22" t="str">
            <v>Colchester Harriers</v>
          </cell>
        </row>
        <row r="23">
          <cell r="A23">
            <v>22</v>
          </cell>
          <cell r="B23" t="str">
            <v>Pippa Garbutt</v>
          </cell>
          <cell r="D23" t="str">
            <v>Colchester Harriers</v>
          </cell>
        </row>
        <row r="24">
          <cell r="A24">
            <v>23</v>
          </cell>
          <cell r="B24" t="str">
            <v>Hannah Watson</v>
          </cell>
          <cell r="D24" t="str">
            <v>Colchester Harriers</v>
          </cell>
        </row>
        <row r="25">
          <cell r="A25">
            <v>24</v>
          </cell>
          <cell r="B25" t="str">
            <v>Elisa Baggott</v>
          </cell>
          <cell r="D25" t="str">
            <v>Colchester &amp; Tendring</v>
          </cell>
        </row>
        <row r="26">
          <cell r="A26">
            <v>25</v>
          </cell>
          <cell r="B26" t="str">
            <v>Elise Gray</v>
          </cell>
          <cell r="D26" t="str">
            <v>Colchester &amp; Tendring</v>
          </cell>
        </row>
        <row r="27">
          <cell r="A27">
            <v>26</v>
          </cell>
          <cell r="B27" t="str">
            <v>Emma Gadsdon</v>
          </cell>
          <cell r="D27" t="str">
            <v>Colchester &amp; Tendring</v>
          </cell>
        </row>
        <row r="28">
          <cell r="A28">
            <v>27</v>
          </cell>
          <cell r="B28" t="str">
            <v>Katie Mitchell</v>
          </cell>
          <cell r="D28" t="str">
            <v>Enfield &amp; Haringey</v>
          </cell>
        </row>
        <row r="29">
          <cell r="A29">
            <v>28</v>
          </cell>
          <cell r="B29" t="str">
            <v>Rebecca Brown</v>
          </cell>
          <cell r="D29" t="str">
            <v>Enfield &amp; Haringey</v>
          </cell>
        </row>
        <row r="30">
          <cell r="A30">
            <v>29</v>
          </cell>
          <cell r="B30" t="str">
            <v>Lottie Rowedder</v>
          </cell>
          <cell r="D30" t="str">
            <v>Harlow</v>
          </cell>
        </row>
        <row r="31">
          <cell r="A31">
            <v>30</v>
          </cell>
          <cell r="B31" t="str">
            <v>Jessica Mitchell</v>
          </cell>
          <cell r="D31" t="str">
            <v>Havering</v>
          </cell>
        </row>
        <row r="32">
          <cell r="A32">
            <v>31</v>
          </cell>
          <cell r="B32" t="str">
            <v>Sophie Rand</v>
          </cell>
          <cell r="D32" t="str">
            <v>Havering</v>
          </cell>
        </row>
        <row r="33">
          <cell r="A33">
            <v>32</v>
          </cell>
          <cell r="B33" t="str">
            <v>Kate O`Neil</v>
          </cell>
          <cell r="D33" t="str">
            <v>Havering</v>
          </cell>
        </row>
        <row r="34">
          <cell r="A34">
            <v>33</v>
          </cell>
          <cell r="B34" t="str">
            <v>Catherine Barker</v>
          </cell>
          <cell r="D34" t="str">
            <v>Havering</v>
          </cell>
        </row>
        <row r="35">
          <cell r="A35">
            <v>34</v>
          </cell>
          <cell r="B35" t="str">
            <v>Molly Bath</v>
          </cell>
          <cell r="D35" t="str">
            <v>Havering</v>
          </cell>
        </row>
        <row r="36">
          <cell r="A36">
            <v>35</v>
          </cell>
          <cell r="B36" t="str">
            <v>Molly Sweetman</v>
          </cell>
          <cell r="D36" t="str">
            <v>Havering</v>
          </cell>
        </row>
        <row r="37">
          <cell r="A37">
            <v>36</v>
          </cell>
          <cell r="B37" t="str">
            <v>Chloe Morter</v>
          </cell>
          <cell r="D37" t="str">
            <v>Havering</v>
          </cell>
        </row>
        <row r="38">
          <cell r="A38">
            <v>37</v>
          </cell>
          <cell r="B38" t="str">
            <v>Ella King</v>
          </cell>
          <cell r="D38" t="str">
            <v>Havering</v>
          </cell>
        </row>
        <row r="39">
          <cell r="A39">
            <v>38</v>
          </cell>
          <cell r="B39" t="str">
            <v>Grace Dukelow</v>
          </cell>
          <cell r="D39" t="str">
            <v>Havering</v>
          </cell>
        </row>
        <row r="40">
          <cell r="A40">
            <v>39</v>
          </cell>
          <cell r="B40" t="str">
            <v>Rosie Brown</v>
          </cell>
          <cell r="D40" t="str">
            <v>Havering</v>
          </cell>
        </row>
        <row r="41">
          <cell r="A41">
            <v>40</v>
          </cell>
          <cell r="B41" t="str">
            <v>Jessica Whiley</v>
          </cell>
          <cell r="D41" t="str">
            <v>Hertford &amp; Ware</v>
          </cell>
        </row>
        <row r="42">
          <cell r="A42">
            <v>41</v>
          </cell>
          <cell r="B42" t="str">
            <v>Isabella Hicks</v>
          </cell>
          <cell r="D42" t="str">
            <v>Ilford</v>
          </cell>
        </row>
        <row r="43">
          <cell r="A43">
            <v>42</v>
          </cell>
          <cell r="B43" t="str">
            <v>Jordan Hinds</v>
          </cell>
          <cell r="D43" t="str">
            <v>Ilford</v>
          </cell>
        </row>
        <row r="44">
          <cell r="A44">
            <v>43</v>
          </cell>
          <cell r="B44" t="str">
            <v>Aoibheann Pearce</v>
          </cell>
          <cell r="D44" t="str">
            <v>Orion</v>
          </cell>
        </row>
        <row r="45">
          <cell r="A45">
            <v>44</v>
          </cell>
          <cell r="B45" t="str">
            <v>Charlotte Grant</v>
          </cell>
          <cell r="D45" t="str">
            <v>Orion</v>
          </cell>
        </row>
        <row r="46">
          <cell r="A46">
            <v>45</v>
          </cell>
          <cell r="B46" t="str">
            <v>Annillie Cole</v>
          </cell>
          <cell r="D46" t="str">
            <v>Orion</v>
          </cell>
        </row>
        <row r="47">
          <cell r="A47">
            <v>46</v>
          </cell>
          <cell r="B47" t="str">
            <v>Scarlett Pochet</v>
          </cell>
          <cell r="D47" t="str">
            <v>Orion</v>
          </cell>
        </row>
        <row r="48">
          <cell r="A48">
            <v>47</v>
          </cell>
          <cell r="B48" t="str">
            <v>Grace Ralston</v>
          </cell>
          <cell r="D48" t="str">
            <v>Southend</v>
          </cell>
        </row>
        <row r="49">
          <cell r="A49">
            <v>48</v>
          </cell>
          <cell r="B49" t="str">
            <v>Felicity Galbally</v>
          </cell>
          <cell r="D49" t="str">
            <v>Southend</v>
          </cell>
        </row>
        <row r="50">
          <cell r="A50">
            <v>49</v>
          </cell>
          <cell r="B50" t="str">
            <v>Joanna Rimmington</v>
          </cell>
          <cell r="D50" t="str">
            <v>Southend</v>
          </cell>
        </row>
        <row r="51">
          <cell r="A51">
            <v>50</v>
          </cell>
          <cell r="B51" t="str">
            <v>Juliette LeMare</v>
          </cell>
          <cell r="D51" t="str">
            <v>Southend</v>
          </cell>
        </row>
        <row r="52">
          <cell r="A52">
            <v>51</v>
          </cell>
          <cell r="B52" t="str">
            <v>Amelia Matt</v>
          </cell>
          <cell r="D52" t="str">
            <v>Southend</v>
          </cell>
        </row>
        <row r="53">
          <cell r="A53">
            <v>52</v>
          </cell>
          <cell r="B53" t="str">
            <v>Meghan Samuels</v>
          </cell>
          <cell r="D53" t="str">
            <v>Southend</v>
          </cell>
        </row>
        <row r="54">
          <cell r="A54">
            <v>53</v>
          </cell>
          <cell r="B54" t="str">
            <v>Chloe West</v>
          </cell>
          <cell r="D54" t="str">
            <v>Southend</v>
          </cell>
        </row>
        <row r="55">
          <cell r="A55">
            <v>54</v>
          </cell>
          <cell r="B55" t="str">
            <v>Mia Slesser</v>
          </cell>
          <cell r="D55" t="str">
            <v>Southend</v>
          </cell>
        </row>
        <row r="56">
          <cell r="A56">
            <v>55</v>
          </cell>
          <cell r="B56" t="str">
            <v>Jenna Williams</v>
          </cell>
          <cell r="D56" t="str">
            <v>Southend</v>
          </cell>
        </row>
        <row r="57">
          <cell r="A57">
            <v>56</v>
          </cell>
          <cell r="B57" t="str">
            <v>Lucie Ball</v>
          </cell>
          <cell r="D57" t="str">
            <v>Thurrock</v>
          </cell>
        </row>
        <row r="58">
          <cell r="A58">
            <v>57</v>
          </cell>
          <cell r="B58" t="str">
            <v>Amber Pullinger</v>
          </cell>
          <cell r="D58" t="str">
            <v>Thurrock</v>
          </cell>
        </row>
        <row r="59">
          <cell r="A59">
            <v>58</v>
          </cell>
          <cell r="B59" t="str">
            <v>Hayley Instance</v>
          </cell>
          <cell r="D59" t="str">
            <v>Thurrock</v>
          </cell>
        </row>
        <row r="60">
          <cell r="A60">
            <v>59</v>
          </cell>
          <cell r="B60" t="str">
            <v>Amy Raven</v>
          </cell>
          <cell r="D60" t="str">
            <v>Thurrock</v>
          </cell>
        </row>
        <row r="61">
          <cell r="A61">
            <v>60</v>
          </cell>
          <cell r="B61" t="str">
            <v>Sienna Taylor</v>
          </cell>
          <cell r="D61" t="str">
            <v>Woodford &amp; Essex L</v>
          </cell>
        </row>
        <row r="62">
          <cell r="A62">
            <v>61</v>
          </cell>
          <cell r="B62" t="str">
            <v>Olivia Corbett</v>
          </cell>
          <cell r="D62" t="str">
            <v>Woodford &amp; Essex L</v>
          </cell>
        </row>
        <row r="63">
          <cell r="A63">
            <v>62</v>
          </cell>
          <cell r="B63" t="str">
            <v>Louise Gilbert</v>
          </cell>
          <cell r="D63" t="str">
            <v>Woodford &amp; Essex L</v>
          </cell>
        </row>
        <row r="64">
          <cell r="A64">
            <v>63</v>
          </cell>
          <cell r="B64" t="str">
            <v>Millie Finch</v>
          </cell>
          <cell r="D64" t="str">
            <v>Woodford &amp; Essex L</v>
          </cell>
        </row>
        <row r="65">
          <cell r="A65">
            <v>64</v>
          </cell>
          <cell r="B65" t="str">
            <v>Hannah Page</v>
          </cell>
          <cell r="D65" t="str">
            <v>Woodford &amp; Essex L</v>
          </cell>
        </row>
        <row r="66">
          <cell r="A66">
            <v>65</v>
          </cell>
          <cell r="B66" t="str">
            <v>Holly Hembury</v>
          </cell>
          <cell r="D66" t="str">
            <v>Woodford &amp; Essex L</v>
          </cell>
        </row>
        <row r="67">
          <cell r="A67">
            <v>66</v>
          </cell>
          <cell r="B67" t="str">
            <v>Julia Sokul</v>
          </cell>
          <cell r="D67" t="str">
            <v>Woodford &amp; Essex 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view="pageBreakPreview" topLeftCell="A16" zoomScale="60" zoomScaleNormal="100" workbookViewId="0">
      <selection activeCell="G54" sqref="G54"/>
    </sheetView>
  </sheetViews>
  <sheetFormatPr defaultRowHeight="12.75"/>
  <cols>
    <col min="1" max="1" width="6.140625" style="3" bestFit="1" customWidth="1"/>
    <col min="2" max="2" width="6.28515625" style="2" customWidth="1"/>
    <col min="3" max="3" width="24.42578125" bestFit="1" customWidth="1"/>
    <col min="4" max="4" width="5.85546875" customWidth="1"/>
    <col min="5" max="5" width="17.28515625" bestFit="1" customWidth="1"/>
    <col min="6" max="6" width="5.28515625" style="2" customWidth="1"/>
    <col min="7" max="7" width="4.7109375" style="2" customWidth="1"/>
    <col min="8" max="8" width="8" customWidth="1"/>
    <col min="9" max="9" width="6.140625" style="3" bestFit="1" customWidth="1"/>
    <col min="10" max="10" width="6.5703125" style="2" customWidth="1"/>
    <col min="11" max="11" width="18.7109375" customWidth="1"/>
    <col min="12" max="12" width="6.140625" customWidth="1"/>
    <col min="13" max="13" width="18.7109375" customWidth="1"/>
    <col min="14" max="14" width="5.28515625" style="1" customWidth="1"/>
    <col min="15" max="15" width="3.7109375" customWidth="1"/>
  </cols>
  <sheetData>
    <row r="1" spans="1:15" ht="23.25">
      <c r="B1" s="28" t="str">
        <f>+'[1]Enter Results Here'!A1</f>
        <v>Essex Cross Country Championships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"/>
    </row>
    <row r="2" spans="1:15">
      <c r="B2" s="5"/>
      <c r="C2" s="4"/>
      <c r="D2" s="4"/>
      <c r="E2" s="4"/>
      <c r="F2" s="23"/>
      <c r="G2" s="23"/>
      <c r="H2" s="22"/>
      <c r="I2" s="9"/>
      <c r="J2" s="5"/>
      <c r="K2" s="4"/>
      <c r="L2" s="4"/>
      <c r="M2" s="4"/>
      <c r="N2" s="21"/>
      <c r="O2" s="4"/>
    </row>
    <row r="3" spans="1:15" ht="18">
      <c r="B3" s="30" t="str">
        <f>+'[1]Enter Results Here'!B3</f>
        <v>Colchester</v>
      </c>
      <c r="C3" s="31"/>
      <c r="D3" s="34" t="str">
        <f>+'[1]Enter Results Here'!E3</f>
        <v>28th November 2015</v>
      </c>
      <c r="E3" s="34"/>
      <c r="F3" s="34"/>
      <c r="G3" s="34"/>
      <c r="H3" s="26"/>
      <c r="I3" s="25"/>
      <c r="J3" s="24"/>
      <c r="K3" s="30" t="str">
        <f>+'[1]Enter Results Here'!R3</f>
        <v>Under 15 year Girls</v>
      </c>
      <c r="L3" s="30"/>
      <c r="M3" s="4"/>
      <c r="N3" s="21"/>
      <c r="O3" s="4"/>
    </row>
    <row r="4" spans="1:15">
      <c r="B4" s="5"/>
      <c r="C4" s="4"/>
      <c r="D4" s="4"/>
      <c r="E4" s="4"/>
      <c r="F4" s="23"/>
      <c r="G4" s="23"/>
      <c r="H4" s="22"/>
      <c r="I4" s="9"/>
      <c r="J4" s="5"/>
      <c r="K4" s="4"/>
      <c r="L4" s="4"/>
      <c r="M4" s="4"/>
      <c r="N4" s="21"/>
      <c r="O4" s="4"/>
    </row>
    <row r="5" spans="1:15" ht="27.75" customHeight="1">
      <c r="A5" s="9" t="str">
        <f>+'[1]Enter Results Here'!A5</f>
        <v>Pos</v>
      </c>
      <c r="B5" s="9" t="s">
        <v>1</v>
      </c>
      <c r="C5" s="9" t="str">
        <f>+'[1]Enter Results Here'!C5</f>
        <v>Name</v>
      </c>
      <c r="D5" s="20"/>
      <c r="E5" s="9" t="str">
        <f>+'[1]Enter Results Here'!E5</f>
        <v>Club</v>
      </c>
      <c r="F5" s="32" t="str">
        <f>+'[1]Enter Results Here'!G5</f>
        <v>Time</v>
      </c>
      <c r="G5" s="33"/>
      <c r="H5" s="19"/>
      <c r="I5" s="9" t="str">
        <f>+A5</f>
        <v>Pos</v>
      </c>
      <c r="J5" s="9" t="str">
        <f>+B5</f>
        <v>ID</v>
      </c>
      <c r="K5" s="9" t="str">
        <f>+C5</f>
        <v>Name</v>
      </c>
      <c r="L5" s="9"/>
      <c r="M5" s="9" t="str">
        <f>+E5</f>
        <v>Club</v>
      </c>
      <c r="N5" s="32" t="str">
        <f>+F5</f>
        <v>Time</v>
      </c>
      <c r="O5" s="33"/>
    </row>
    <row r="6" spans="1:15">
      <c r="A6" s="9">
        <f>+'[1]Enter Results Here'!A6</f>
        <v>1</v>
      </c>
      <c r="B6" s="5">
        <f>IF(ISNUMBER(+'[1]Enter Results Here'!B6),+'[1]Enter Results Here'!B6,"")</f>
        <v>32</v>
      </c>
      <c r="C6" s="4" t="str">
        <f>+'[1]Enter Results Here'!C6</f>
        <v>Kate O`Neil</v>
      </c>
      <c r="D6" s="4">
        <f>+'[1]Enter Results Here'!D6</f>
        <v>0</v>
      </c>
      <c r="E6" s="4" t="str">
        <f>+'[1]Enter Results Here'!E6</f>
        <v>Havering</v>
      </c>
      <c r="F6" s="11" t="str">
        <f>IF(ISTEXT('[1]Enter Results Here'!G6)=TRUE,+'[1]Enter Results Here'!G6&amp;":","")</f>
        <v>13:</v>
      </c>
      <c r="G6" s="10">
        <f>IF(ISNUMBER('[1]Enter Results Here'!H6)=TRUE,+'[1]Enter Results Here'!H6,"")</f>
        <v>32</v>
      </c>
      <c r="H6" s="15"/>
      <c r="I6" s="9">
        <f>+'[1]Enter Results Here'!A55</f>
        <v>50</v>
      </c>
      <c r="J6" s="5" t="str">
        <f>IF(ISNUMBER(+'[1]Enter Results Here'!B55),+'[1]Enter Results Here'!B55,"")</f>
        <v/>
      </c>
      <c r="K6" s="4" t="str">
        <f>+'[1]Enter Results Here'!C55</f>
        <v/>
      </c>
      <c r="L6" s="4" t="str">
        <f>+'[1]Enter Results Here'!D55</f>
        <v/>
      </c>
      <c r="M6" s="4" t="str">
        <f>+'[1]Enter Results Here'!E55</f>
        <v/>
      </c>
    </row>
    <row r="7" spans="1:15">
      <c r="A7" s="9">
        <f>+'[1]Enter Results Here'!A7</f>
        <v>2</v>
      </c>
      <c r="B7" s="5">
        <f>IF(ISNUMBER(+'[1]Enter Results Here'!B7),+'[1]Enter Results Here'!B7,"")</f>
        <v>57</v>
      </c>
      <c r="C7" s="4" t="str">
        <f>+'[1]Enter Results Here'!C7</f>
        <v>Amber Pullinger</v>
      </c>
      <c r="D7" s="4">
        <f>+'[1]Enter Results Here'!D7</f>
        <v>0</v>
      </c>
      <c r="E7" s="4" t="str">
        <f>+'[1]Enter Results Here'!E7</f>
        <v>Thurrock</v>
      </c>
      <c r="F7" s="11" t="str">
        <f>IF(ISTEXT('[1]Enter Results Here'!G7)=TRUE,+'[1]Enter Results Here'!G7&amp;":","")</f>
        <v>13:</v>
      </c>
      <c r="G7" s="10">
        <f>IF(ISNUMBER('[1]Enter Results Here'!H7)=TRUE,+'[1]Enter Results Here'!H7,"")</f>
        <v>42</v>
      </c>
      <c r="H7" s="15"/>
      <c r="I7" s="9"/>
      <c r="J7" s="5"/>
      <c r="K7" s="4"/>
      <c r="L7" s="4"/>
      <c r="M7" s="4"/>
    </row>
    <row r="8" spans="1:15">
      <c r="A8" s="9">
        <f>+'[1]Enter Results Here'!A8</f>
        <v>3</v>
      </c>
      <c r="B8" s="5">
        <f>IF(ISNUMBER(+'[1]Enter Results Here'!B8),+'[1]Enter Results Here'!B8,"")</f>
        <v>49</v>
      </c>
      <c r="C8" s="4" t="str">
        <f>+'[1]Enter Results Here'!C8</f>
        <v>Joanna Rimmington</v>
      </c>
      <c r="D8" s="4">
        <f>+'[1]Enter Results Here'!D8</f>
        <v>0</v>
      </c>
      <c r="E8" s="4" t="str">
        <f>+'[1]Enter Results Here'!E8</f>
        <v>Southend</v>
      </c>
      <c r="F8" s="11" t="str">
        <f>IF(ISTEXT('[1]Enter Results Here'!G8)=TRUE,+'[1]Enter Results Here'!G8&amp;":","")</f>
        <v>13:</v>
      </c>
      <c r="G8" s="10">
        <f>IF(ISNUMBER('[1]Enter Results Here'!H8)=TRUE,+'[1]Enter Results Here'!H8,"")</f>
        <v>45</v>
      </c>
      <c r="H8" s="15"/>
      <c r="I8" s="9"/>
      <c r="J8" s="5"/>
      <c r="K8" s="4"/>
      <c r="L8" s="4"/>
      <c r="M8" s="4"/>
    </row>
    <row r="9" spans="1:15">
      <c r="A9" s="9">
        <f>+'[1]Enter Results Here'!A9</f>
        <v>4</v>
      </c>
      <c r="B9" s="5">
        <f>IF(ISNUMBER(+'[1]Enter Results Here'!B9),+'[1]Enter Results Here'!B9,"")</f>
        <v>30</v>
      </c>
      <c r="C9" s="4" t="str">
        <f>+'[1]Enter Results Here'!C9</f>
        <v>Jessica Mitchell</v>
      </c>
      <c r="D9" s="4">
        <f>+'[1]Enter Results Here'!D9</f>
        <v>0</v>
      </c>
      <c r="E9" s="4" t="str">
        <f>+'[1]Enter Results Here'!E9</f>
        <v>Havering</v>
      </c>
      <c r="F9" s="11" t="str">
        <f>IF(ISTEXT('[1]Enter Results Here'!G9)=TRUE,+'[1]Enter Results Here'!G9&amp;":","")</f>
        <v>13:</v>
      </c>
      <c r="G9" s="10">
        <f>IF(ISNUMBER('[1]Enter Results Here'!H9)=TRUE,+'[1]Enter Results Here'!H9,"")</f>
        <v>58</v>
      </c>
      <c r="H9" s="15"/>
      <c r="I9" s="9"/>
      <c r="J9" s="5"/>
      <c r="K9" s="4"/>
      <c r="L9" s="4"/>
      <c r="M9" s="4"/>
    </row>
    <row r="10" spans="1:15">
      <c r="A10" s="9">
        <f>+'[1]Enter Results Here'!A10</f>
        <v>5</v>
      </c>
      <c r="B10" s="5">
        <f>IF(ISNUMBER(+'[1]Enter Results Here'!B10),+'[1]Enter Results Here'!B10,"")</f>
        <v>15</v>
      </c>
      <c r="C10" s="4" t="str">
        <f>+'[1]Enter Results Here'!C10</f>
        <v>Helen Dyce</v>
      </c>
      <c r="D10" s="4">
        <f>+'[1]Enter Results Here'!D10</f>
        <v>0</v>
      </c>
      <c r="E10" s="4" t="str">
        <f>+'[1]Enter Results Here'!E10</f>
        <v>Cambridge &amp; C`ridge</v>
      </c>
      <c r="F10" s="11" t="str">
        <f>IF(ISTEXT('[1]Enter Results Here'!G10)=TRUE,+'[1]Enter Results Here'!G10&amp;":","")</f>
        <v>14:</v>
      </c>
      <c r="G10" s="10">
        <f>IF(ISNUMBER('[1]Enter Results Here'!H10)=TRUE,+'[1]Enter Results Here'!H10,"")</f>
        <v>9</v>
      </c>
      <c r="H10" s="15"/>
      <c r="I10" s="9"/>
      <c r="J10" s="5"/>
      <c r="K10" s="4"/>
      <c r="L10" s="4"/>
      <c r="M10" s="4"/>
    </row>
    <row r="11" spans="1:15">
      <c r="A11" s="9">
        <f>+'[1]Enter Results Here'!A11</f>
        <v>6</v>
      </c>
      <c r="B11" s="5">
        <f>IF(ISNUMBER(+'[1]Enter Results Here'!B11),+'[1]Enter Results Here'!B11,"")</f>
        <v>29</v>
      </c>
      <c r="C11" s="4" t="str">
        <f>+'[1]Enter Results Here'!C11</f>
        <v>Lottie Rowedder</v>
      </c>
      <c r="D11" s="4">
        <f>+'[1]Enter Results Here'!D11</f>
        <v>0</v>
      </c>
      <c r="E11" s="4" t="str">
        <f>+'[1]Enter Results Here'!E11</f>
        <v>Harlow</v>
      </c>
      <c r="F11" s="11" t="str">
        <f>IF(ISTEXT('[1]Enter Results Here'!G11)=TRUE,+'[1]Enter Results Here'!G11&amp;":","")</f>
        <v>14:</v>
      </c>
      <c r="G11" s="10">
        <f>IF(ISNUMBER('[1]Enter Results Here'!H11)=TRUE,+'[1]Enter Results Here'!H11,"")</f>
        <v>18</v>
      </c>
      <c r="H11" s="15"/>
      <c r="I11" s="9"/>
      <c r="J11" s="5"/>
      <c r="K11" s="4"/>
      <c r="L11" s="4"/>
      <c r="M11" s="4"/>
    </row>
    <row r="12" spans="1:15">
      <c r="A12" s="9">
        <f>+'[1]Enter Results Here'!A12</f>
        <v>7</v>
      </c>
      <c r="B12" s="5">
        <f>IF(ISNUMBER(+'[1]Enter Results Here'!B12),+'[1]Enter Results Here'!B12,"")</f>
        <v>16</v>
      </c>
      <c r="C12" s="4" t="str">
        <f>+'[1]Enter Results Here'!C12</f>
        <v>Lucy Aitchinson</v>
      </c>
      <c r="D12" s="4">
        <f>+'[1]Enter Results Here'!D12</f>
        <v>0</v>
      </c>
      <c r="E12" s="4" t="str">
        <f>+'[1]Enter Results Here'!E12</f>
        <v>Chelmsford</v>
      </c>
      <c r="F12" s="11" t="str">
        <f>IF(ISTEXT('[1]Enter Results Here'!G12)=TRUE,+'[1]Enter Results Here'!G12&amp;":","")</f>
        <v>14:</v>
      </c>
      <c r="G12" s="10">
        <f>IF(ISNUMBER('[1]Enter Results Here'!H12)=TRUE,+'[1]Enter Results Here'!H12,"")</f>
        <v>37</v>
      </c>
      <c r="H12" s="15"/>
      <c r="I12" s="9"/>
      <c r="J12" s="5"/>
      <c r="K12" s="4"/>
      <c r="L12" s="4"/>
      <c r="M12" s="4"/>
    </row>
    <row r="13" spans="1:15">
      <c r="A13" s="9">
        <f>+'[1]Enter Results Here'!A13</f>
        <v>8</v>
      </c>
      <c r="B13" s="5">
        <f>IF(ISNUMBER(+'[1]Enter Results Here'!B13),+'[1]Enter Results Here'!B13,"")</f>
        <v>35</v>
      </c>
      <c r="C13" s="4" t="str">
        <f>+'[1]Enter Results Here'!C13</f>
        <v>Molly Sweetman</v>
      </c>
      <c r="D13" s="4">
        <f>+'[1]Enter Results Here'!D13</f>
        <v>0</v>
      </c>
      <c r="E13" s="4" t="str">
        <f>+'[1]Enter Results Here'!E13</f>
        <v>Havering</v>
      </c>
      <c r="F13" s="11" t="str">
        <f>IF(ISTEXT('[1]Enter Results Here'!G13)=TRUE,+'[1]Enter Results Here'!G13&amp;":","")</f>
        <v>14:</v>
      </c>
      <c r="G13" s="10">
        <f>IF(ISNUMBER('[1]Enter Results Here'!H13)=TRUE,+'[1]Enter Results Here'!H13,"")</f>
        <v>39</v>
      </c>
      <c r="H13" s="15"/>
      <c r="I13" s="9"/>
      <c r="J13" s="5"/>
      <c r="K13" s="4"/>
      <c r="L13" s="4"/>
      <c r="M13" s="4"/>
      <c r="N13" s="11"/>
      <c r="O13" s="10" t="str">
        <f>IF(ISNUMBER('[1]Enter Results Here'!H73)=TRUE,+'[1]Enter Results Here'!H73,"")</f>
        <v/>
      </c>
    </row>
    <row r="14" spans="1:15">
      <c r="A14" s="9">
        <f>+'[1]Enter Results Here'!A14</f>
        <v>9</v>
      </c>
      <c r="B14" s="5">
        <f>IF(ISNUMBER(+'[1]Enter Results Here'!B14),+'[1]Enter Results Here'!B14,"")</f>
        <v>58</v>
      </c>
      <c r="C14" s="4" t="str">
        <f>+'[1]Enter Results Here'!C14</f>
        <v>Hayley Instance</v>
      </c>
      <c r="D14" s="4">
        <f>+'[1]Enter Results Here'!D14</f>
        <v>0</v>
      </c>
      <c r="E14" s="4" t="str">
        <f>+'[1]Enter Results Here'!E14</f>
        <v>Thurrock</v>
      </c>
      <c r="F14" s="11" t="str">
        <f>IF(ISTEXT('[1]Enter Results Here'!G14)=TRUE,+'[1]Enter Results Here'!G14&amp;":","")</f>
        <v>14:</v>
      </c>
      <c r="G14" s="10">
        <f>IF(ISNUMBER('[1]Enter Results Here'!H14)=TRUE,+'[1]Enter Results Here'!H14,"")</f>
        <v>40</v>
      </c>
      <c r="H14" s="15"/>
      <c r="I14" s="9"/>
      <c r="J14" s="5"/>
      <c r="K14" s="4"/>
      <c r="L14" s="4"/>
      <c r="M14" s="4"/>
      <c r="N14" s="11"/>
      <c r="O14" s="10" t="str">
        <f>IF(ISNUMBER('[1]Enter Results Here'!H74)=TRUE,+'[1]Enter Results Here'!H74,"")</f>
        <v/>
      </c>
    </row>
    <row r="15" spans="1:15">
      <c r="A15" s="9">
        <f>+'[1]Enter Results Here'!A15</f>
        <v>10</v>
      </c>
      <c r="B15" s="5">
        <f>IF(ISNUMBER(+'[1]Enter Results Here'!B15),+'[1]Enter Results Here'!B15,"")</f>
        <v>23</v>
      </c>
      <c r="C15" s="4" t="str">
        <f>+'[1]Enter Results Here'!C15</f>
        <v>Hannah Watson</v>
      </c>
      <c r="D15" s="4">
        <f>+'[1]Enter Results Here'!D15</f>
        <v>0</v>
      </c>
      <c r="E15" s="4" t="str">
        <f>+'[1]Enter Results Here'!E15</f>
        <v>Colchester Harriers</v>
      </c>
      <c r="F15" s="11" t="str">
        <f>IF(ISTEXT('[1]Enter Results Here'!G15)=TRUE,+'[1]Enter Results Here'!G15&amp;":","")</f>
        <v>14:</v>
      </c>
      <c r="G15" s="10">
        <f>IF(ISNUMBER('[1]Enter Results Here'!H15)=TRUE,+'[1]Enter Results Here'!H15,"")</f>
        <v>43</v>
      </c>
      <c r="H15" s="15"/>
      <c r="I15" s="9"/>
      <c r="J15" s="5"/>
      <c r="K15" s="4"/>
      <c r="L15" s="4"/>
      <c r="M15" s="4"/>
      <c r="N15" s="11"/>
      <c r="O15" s="10" t="str">
        <f>IF(ISNUMBER('[1]Enter Results Here'!H75)=TRUE,+'[1]Enter Results Here'!H75,"")</f>
        <v/>
      </c>
    </row>
    <row r="16" spans="1:15">
      <c r="A16" s="9">
        <f>+'[1]Enter Results Here'!A16</f>
        <v>11</v>
      </c>
      <c r="B16" s="5">
        <f>IF(ISNUMBER(+'[1]Enter Results Here'!B16),+'[1]Enter Results Here'!B16,"")</f>
        <v>62</v>
      </c>
      <c r="C16" s="4" t="str">
        <f>+'[1]Enter Results Here'!C16</f>
        <v>Louise Gilbert</v>
      </c>
      <c r="D16" s="4">
        <f>+'[1]Enter Results Here'!D16</f>
        <v>0</v>
      </c>
      <c r="E16" s="4" t="str">
        <f>+'[1]Enter Results Here'!E16</f>
        <v>Woodford &amp; Essex L</v>
      </c>
      <c r="F16" s="11" t="str">
        <f>IF(ISTEXT('[1]Enter Results Here'!G16)=TRUE,+'[1]Enter Results Here'!G16&amp;":","")</f>
        <v>14:</v>
      </c>
      <c r="G16" s="10">
        <f>IF(ISNUMBER('[1]Enter Results Here'!H16)=TRUE,+'[1]Enter Results Here'!H16,"")</f>
        <v>43</v>
      </c>
      <c r="H16" s="15"/>
      <c r="I16" s="9"/>
      <c r="J16" s="5"/>
      <c r="K16" s="4"/>
      <c r="L16" s="4"/>
      <c r="M16" s="4"/>
      <c r="N16" s="11"/>
      <c r="O16" s="10" t="str">
        <f>IF(ISNUMBER('[1]Enter Results Here'!H76)=TRUE,+'[1]Enter Results Here'!H76,"")</f>
        <v/>
      </c>
    </row>
    <row r="17" spans="1:15">
      <c r="A17" s="9">
        <f>+'[1]Enter Results Here'!A17</f>
        <v>12</v>
      </c>
      <c r="B17" s="5">
        <f>IF(ISNUMBER(+'[1]Enter Results Here'!B17),+'[1]Enter Results Here'!B17,"")</f>
        <v>12</v>
      </c>
      <c r="C17" s="4" t="str">
        <f>+'[1]Enter Results Here'!C17</f>
        <v>Courtney Gordon</v>
      </c>
      <c r="D17" s="4">
        <f>+'[1]Enter Results Here'!D17</f>
        <v>0</v>
      </c>
      <c r="E17" s="4" t="str">
        <f>+'[1]Enter Results Here'!E17</f>
        <v>Braintree</v>
      </c>
      <c r="F17" s="11" t="str">
        <f>IF(ISTEXT('[1]Enter Results Here'!G17)=TRUE,+'[1]Enter Results Here'!G17&amp;":","")</f>
        <v>14:</v>
      </c>
      <c r="G17" s="10">
        <f>IF(ISNUMBER('[1]Enter Results Here'!H17)=TRUE,+'[1]Enter Results Here'!H17,"")</f>
        <v>52</v>
      </c>
      <c r="H17" s="15"/>
      <c r="I17" s="9"/>
      <c r="J17" s="5"/>
      <c r="K17" s="4"/>
      <c r="L17" s="4"/>
      <c r="M17" s="4"/>
      <c r="N17" s="11"/>
      <c r="O17" s="10" t="str">
        <f>IF(ISNUMBER('[1]Enter Results Here'!H77)=TRUE,+'[1]Enter Results Here'!H77,"")</f>
        <v/>
      </c>
    </row>
    <row r="18" spans="1:15">
      <c r="A18" s="9">
        <f>+'[1]Enter Results Here'!A18</f>
        <v>13</v>
      </c>
      <c r="B18" s="5">
        <f>IF(ISNUMBER(+'[1]Enter Results Here'!B18),+'[1]Enter Results Here'!B18,"")</f>
        <v>22</v>
      </c>
      <c r="C18" s="4" t="str">
        <f>+'[1]Enter Results Here'!C18</f>
        <v>Pippa Garbutt</v>
      </c>
      <c r="D18" s="4">
        <f>+'[1]Enter Results Here'!D18</f>
        <v>0</v>
      </c>
      <c r="E18" s="4" t="str">
        <f>+'[1]Enter Results Here'!E18</f>
        <v>Colchester Harriers</v>
      </c>
      <c r="F18" s="11" t="str">
        <f>IF(ISTEXT('[1]Enter Results Here'!G18)=TRUE,+'[1]Enter Results Here'!G18&amp;":","")</f>
        <v>14:</v>
      </c>
      <c r="G18" s="10">
        <f>IF(ISNUMBER('[1]Enter Results Here'!H18)=TRUE,+'[1]Enter Results Here'!H18,"")</f>
        <v>55</v>
      </c>
      <c r="H18" s="15"/>
      <c r="I18" s="9"/>
      <c r="J18" s="5"/>
      <c r="K18" s="4"/>
      <c r="L18" s="4"/>
      <c r="M18" s="4"/>
      <c r="N18" s="11"/>
      <c r="O18" s="10" t="str">
        <f>IF(ISNUMBER('[1]Enter Results Here'!H78)=TRUE,+'[1]Enter Results Here'!H78,"")</f>
        <v/>
      </c>
    </row>
    <row r="19" spans="1:15">
      <c r="A19" s="9">
        <f>+'[1]Enter Results Here'!A19</f>
        <v>14</v>
      </c>
      <c r="B19" s="5">
        <f>IF(ISNUMBER(+'[1]Enter Results Here'!B19),+'[1]Enter Results Here'!B19,"")</f>
        <v>14</v>
      </c>
      <c r="C19" s="4" t="str">
        <f>+'[1]Enter Results Here'!C19</f>
        <v>Kiera Hornsby</v>
      </c>
      <c r="D19" s="4">
        <f>+'[1]Enter Results Here'!D19</f>
        <v>0</v>
      </c>
      <c r="E19" s="4" t="str">
        <f>+'[1]Enter Results Here'!E19</f>
        <v>Braintree</v>
      </c>
      <c r="F19" s="11" t="str">
        <f>IF(ISTEXT('[1]Enter Results Here'!G19)=TRUE,+'[1]Enter Results Here'!G19&amp;":","")</f>
        <v>15:</v>
      </c>
      <c r="G19" s="10">
        <f>IF(ISNUMBER('[1]Enter Results Here'!H19)=TRUE,+'[1]Enter Results Here'!H19,"")</f>
        <v>0</v>
      </c>
      <c r="H19" s="15"/>
      <c r="I19" s="9"/>
      <c r="J19" s="5"/>
      <c r="K19" s="4"/>
      <c r="L19" s="4"/>
      <c r="M19" s="4"/>
      <c r="N19" s="11"/>
      <c r="O19" s="10" t="str">
        <f>IF(ISNUMBER('[1]Enter Results Here'!#REF!)=TRUE,+'[1]Enter Results Here'!#REF!,"")</f>
        <v/>
      </c>
    </row>
    <row r="20" spans="1:15">
      <c r="A20" s="9">
        <f>+'[1]Enter Results Here'!A20</f>
        <v>15</v>
      </c>
      <c r="B20" s="5">
        <f>IF(ISNUMBER(+'[1]Enter Results Here'!B20),+'[1]Enter Results Here'!B20,"")</f>
        <v>38</v>
      </c>
      <c r="C20" s="4" t="str">
        <f>+'[1]Enter Results Here'!C20</f>
        <v>Grace Dukelow</v>
      </c>
      <c r="D20" s="4">
        <f>+'[1]Enter Results Here'!D20</f>
        <v>0</v>
      </c>
      <c r="E20" s="4" t="str">
        <f>+'[1]Enter Results Here'!E20</f>
        <v>Havering</v>
      </c>
      <c r="F20" s="11" t="str">
        <f>IF(ISTEXT('[1]Enter Results Here'!G20)=TRUE,+'[1]Enter Results Here'!G20&amp;":","")</f>
        <v>15:</v>
      </c>
      <c r="G20" s="10">
        <f>IF(ISNUMBER('[1]Enter Results Here'!H20)=TRUE,+'[1]Enter Results Here'!H20,"")</f>
        <v>4</v>
      </c>
      <c r="H20" s="15"/>
      <c r="I20" s="9"/>
      <c r="J20" s="5"/>
      <c r="K20" s="4"/>
      <c r="L20" s="4"/>
      <c r="M20" s="4"/>
      <c r="N20" s="11"/>
      <c r="O20" s="10" t="str">
        <f>IF(ISNUMBER('[1]Enter Results Here'!#REF!)=TRUE,+'[1]Enter Results Here'!#REF!,"")</f>
        <v/>
      </c>
    </row>
    <row r="21" spans="1:15">
      <c r="A21" s="9">
        <f>+'[1]Enter Results Here'!A21</f>
        <v>16</v>
      </c>
      <c r="B21" s="5">
        <f>IF(ISNUMBER(+'[1]Enter Results Here'!B21),+'[1]Enter Results Here'!B21,"")</f>
        <v>20</v>
      </c>
      <c r="C21" s="4" t="str">
        <f>+'[1]Enter Results Here'!C21</f>
        <v>Jasmine West</v>
      </c>
      <c r="D21" s="4">
        <f>+'[1]Enter Results Here'!D21</f>
        <v>0</v>
      </c>
      <c r="E21" s="4" t="str">
        <f>+'[1]Enter Results Here'!E21</f>
        <v>Colchester Harriers</v>
      </c>
      <c r="F21" s="11" t="str">
        <f>IF(ISTEXT('[1]Enter Results Here'!G21)=TRUE,+'[1]Enter Results Here'!G21&amp;":","")</f>
        <v>15:</v>
      </c>
      <c r="G21" s="10">
        <f>IF(ISNUMBER('[1]Enter Results Here'!H21)=TRUE,+'[1]Enter Results Here'!H21,"")</f>
        <v>6</v>
      </c>
      <c r="H21" s="15"/>
      <c r="I21" s="9"/>
      <c r="J21" s="5"/>
      <c r="K21" s="4"/>
      <c r="L21" s="4"/>
      <c r="M21" s="4"/>
      <c r="N21" s="11"/>
      <c r="O21" s="10" t="str">
        <f>IF(ISNUMBER('[1]Enter Results Here'!#REF!)=TRUE,+'[1]Enter Results Here'!#REF!,"")</f>
        <v/>
      </c>
    </row>
    <row r="22" spans="1:15">
      <c r="A22" s="9">
        <f>+'[1]Enter Results Here'!A22</f>
        <v>17</v>
      </c>
      <c r="B22" s="5">
        <f>IF(ISNUMBER(+'[1]Enter Results Here'!B22),+'[1]Enter Results Here'!B22,"")</f>
        <v>42</v>
      </c>
      <c r="C22" s="4" t="str">
        <f>+'[1]Enter Results Here'!C22</f>
        <v>Jordan Hinds</v>
      </c>
      <c r="D22" s="4">
        <f>+'[1]Enter Results Here'!D22</f>
        <v>0</v>
      </c>
      <c r="E22" s="4" t="str">
        <f>+'[1]Enter Results Here'!E22</f>
        <v>Ilford</v>
      </c>
      <c r="F22" s="11" t="str">
        <f>IF(ISTEXT('[1]Enter Results Here'!G22)=TRUE,+'[1]Enter Results Here'!G22&amp;":","")</f>
        <v>15:</v>
      </c>
      <c r="G22" s="10">
        <f>IF(ISNUMBER('[1]Enter Results Here'!H22)=TRUE,+'[1]Enter Results Here'!H22,"")</f>
        <v>8</v>
      </c>
      <c r="H22" s="15"/>
      <c r="I22" s="9"/>
      <c r="J22" s="5"/>
      <c r="K22" s="4"/>
      <c r="L22" s="4"/>
      <c r="M22" s="4"/>
      <c r="N22" s="11"/>
      <c r="O22" s="10" t="str">
        <f>IF(ISNUMBER('[1]Enter Results Here'!#REF!)=TRUE,+'[1]Enter Results Here'!#REF!,"")</f>
        <v/>
      </c>
    </row>
    <row r="23" spans="1:15">
      <c r="A23" s="9">
        <f>+'[1]Enter Results Here'!A23</f>
        <v>18</v>
      </c>
      <c r="B23" s="5">
        <f>IF(ISNUMBER(+'[1]Enter Results Here'!B23),+'[1]Enter Results Here'!B23,"")</f>
        <v>31</v>
      </c>
      <c r="C23" s="4" t="str">
        <f>+'[1]Enter Results Here'!C23</f>
        <v>Sophie Rand</v>
      </c>
      <c r="D23" s="4">
        <f>+'[1]Enter Results Here'!D23</f>
        <v>0</v>
      </c>
      <c r="E23" s="4" t="str">
        <f>+'[1]Enter Results Here'!E23</f>
        <v>Havering</v>
      </c>
      <c r="F23" s="11" t="str">
        <f>IF(ISTEXT('[1]Enter Results Here'!G23)=TRUE,+'[1]Enter Results Here'!G23&amp;":","")</f>
        <v>15:</v>
      </c>
      <c r="G23" s="10">
        <f>IF(ISNUMBER('[1]Enter Results Here'!H23)=TRUE,+'[1]Enter Results Here'!H23,"")</f>
        <v>9</v>
      </c>
      <c r="H23" s="15"/>
      <c r="I23" s="9"/>
      <c r="J23" s="5"/>
      <c r="K23" s="4"/>
      <c r="L23" s="4"/>
      <c r="M23" s="4"/>
      <c r="N23" s="11"/>
      <c r="O23" s="10" t="str">
        <f>IF(ISNUMBER('[1]Enter Results Here'!#REF!)=TRUE,+'[1]Enter Results Here'!#REF!,"")</f>
        <v/>
      </c>
    </row>
    <row r="24" spans="1:15">
      <c r="A24" s="9">
        <f>+'[1]Enter Results Here'!A24</f>
        <v>19</v>
      </c>
      <c r="B24" s="5">
        <f>IF(ISNUMBER(+'[1]Enter Results Here'!B24),+'[1]Enter Results Here'!B24,"")</f>
        <v>56</v>
      </c>
      <c r="C24" s="4" t="str">
        <f>+'[1]Enter Results Here'!C24</f>
        <v>Lucie Ball</v>
      </c>
      <c r="D24" s="4">
        <f>+'[1]Enter Results Here'!D24</f>
        <v>0</v>
      </c>
      <c r="E24" s="4" t="str">
        <f>+'[1]Enter Results Here'!E24</f>
        <v>Thurrock</v>
      </c>
      <c r="F24" s="11" t="str">
        <f>IF(ISTEXT('[1]Enter Results Here'!G24)=TRUE,+'[1]Enter Results Here'!G24&amp;":","")</f>
        <v>15:</v>
      </c>
      <c r="G24" s="10">
        <f>IF(ISNUMBER('[1]Enter Results Here'!H24)=TRUE,+'[1]Enter Results Here'!H24,"")</f>
        <v>12</v>
      </c>
      <c r="H24" s="15"/>
      <c r="N24" s="11" t="str">
        <f>IF(ISTEXT('[1]Enter Results Here'!G66)=TRUE,+'[1]Enter Results Here'!G66&amp;":","")</f>
        <v/>
      </c>
      <c r="O24" s="10" t="str">
        <f>IF(ISNUMBER('[1]Enter Results Here'!H66)=TRUE,+'[1]Enter Results Here'!H66,"")</f>
        <v/>
      </c>
    </row>
    <row r="25" spans="1:15">
      <c r="A25" s="9">
        <f>+'[1]Enter Results Here'!A25</f>
        <v>20</v>
      </c>
      <c r="B25" s="5">
        <f>IF(ISNUMBER(+'[1]Enter Results Here'!B25),+'[1]Enter Results Here'!B25,"")</f>
        <v>7</v>
      </c>
      <c r="C25" s="4" t="str">
        <f>+'[1]Enter Results Here'!C25</f>
        <v>Abbey Rex</v>
      </c>
      <c r="D25" s="4">
        <f>+'[1]Enter Results Here'!D25</f>
        <v>0</v>
      </c>
      <c r="E25" s="4" t="str">
        <f>+'[1]Enter Results Here'!E25</f>
        <v>Basildon</v>
      </c>
      <c r="F25" s="11" t="str">
        <f>IF(ISTEXT('[1]Enter Results Here'!G25)=TRUE,+'[1]Enter Results Here'!G25&amp;":","")</f>
        <v>15:</v>
      </c>
      <c r="G25" s="10">
        <f>IF(ISNUMBER('[1]Enter Results Here'!H25)=TRUE,+'[1]Enter Results Here'!H25,"")</f>
        <v>13</v>
      </c>
      <c r="H25" s="15"/>
      <c r="N25" s="11" t="str">
        <f>IF(ISTEXT('[1]Enter Results Here'!G67)=TRUE,+'[1]Enter Results Here'!G67&amp;":","")</f>
        <v/>
      </c>
      <c r="O25" s="10" t="str">
        <f>IF(ISNUMBER('[1]Enter Results Here'!H67)=TRUE,+'[1]Enter Results Here'!H67,"")</f>
        <v/>
      </c>
    </row>
    <row r="26" spans="1:15">
      <c r="A26" s="9">
        <f>+'[1]Enter Results Here'!A26</f>
        <v>21</v>
      </c>
      <c r="B26" s="5">
        <f>IF(ISNUMBER(+'[1]Enter Results Here'!B26),+'[1]Enter Results Here'!B26,"")</f>
        <v>1</v>
      </c>
      <c r="C26" s="4" t="str">
        <f>+'[1]Enter Results Here'!C26</f>
        <v>Grace Burrell</v>
      </c>
      <c r="D26" s="4">
        <f>+'[1]Enter Results Here'!D26</f>
        <v>0</v>
      </c>
      <c r="E26" s="4" t="str">
        <f>+'[1]Enter Results Here'!E26</f>
        <v>Basildon</v>
      </c>
      <c r="F26" s="11" t="str">
        <f>IF(ISTEXT('[1]Enter Results Here'!G26)=TRUE,+'[1]Enter Results Here'!G26&amp;":","")</f>
        <v>15:</v>
      </c>
      <c r="G26" s="10">
        <f>IF(ISNUMBER('[1]Enter Results Here'!H26)=TRUE,+'[1]Enter Results Here'!H26,"")</f>
        <v>15</v>
      </c>
      <c r="H26" s="15"/>
      <c r="N26" s="11" t="str">
        <f>IF(ISTEXT('[1]Enter Results Here'!G68)=TRUE,+'[1]Enter Results Here'!G68&amp;":","")</f>
        <v/>
      </c>
      <c r="O26" s="10" t="str">
        <f>IF(ISNUMBER('[1]Enter Results Here'!H68)=TRUE,+'[1]Enter Results Here'!H68,"")</f>
        <v/>
      </c>
    </row>
    <row r="27" spans="1:15">
      <c r="A27" s="9">
        <f>+'[1]Enter Results Here'!A27</f>
        <v>22</v>
      </c>
      <c r="B27" s="5">
        <f>IF(ISNUMBER(+'[1]Enter Results Here'!B27),+'[1]Enter Results Here'!B27,"")</f>
        <v>13</v>
      </c>
      <c r="C27" s="4" t="str">
        <f>+'[1]Enter Results Here'!C27</f>
        <v>Abbie Kerr</v>
      </c>
      <c r="D27" s="4">
        <f>+'[1]Enter Results Here'!D27</f>
        <v>0</v>
      </c>
      <c r="E27" s="4" t="str">
        <f>+'[1]Enter Results Here'!E27</f>
        <v>Braintree</v>
      </c>
      <c r="F27" s="11" t="str">
        <f>IF(ISTEXT('[1]Enter Results Here'!G27)=TRUE,+'[1]Enter Results Here'!G27&amp;":","")</f>
        <v>15:</v>
      </c>
      <c r="G27" s="10">
        <f>IF(ISNUMBER('[1]Enter Results Here'!H27)=TRUE,+'[1]Enter Results Here'!H27,"")</f>
        <v>17</v>
      </c>
      <c r="H27" s="15"/>
      <c r="N27" s="11" t="str">
        <f>IF(ISTEXT('[1]Enter Results Here'!G69)=TRUE,+'[1]Enter Results Here'!G69&amp;":","")</f>
        <v/>
      </c>
      <c r="O27" s="10" t="str">
        <f>IF(ISNUMBER('[1]Enter Results Here'!H69)=TRUE,+'[1]Enter Results Here'!H69,"")</f>
        <v/>
      </c>
    </row>
    <row r="28" spans="1:15">
      <c r="A28" s="9">
        <f>+'[1]Enter Results Here'!A28</f>
        <v>23</v>
      </c>
      <c r="B28" s="5">
        <f>IF(ISNUMBER(+'[1]Enter Results Here'!B28),+'[1]Enter Results Here'!B28,"")</f>
        <v>43</v>
      </c>
      <c r="C28" s="4" t="str">
        <f>+'[1]Enter Results Here'!C28</f>
        <v>Aoibheann Pearce</v>
      </c>
      <c r="D28" s="4">
        <f>+'[1]Enter Results Here'!D28</f>
        <v>0</v>
      </c>
      <c r="E28" s="4" t="str">
        <f>+'[1]Enter Results Here'!E28</f>
        <v>Orion</v>
      </c>
      <c r="F28" s="11" t="str">
        <f>IF(ISTEXT('[1]Enter Results Here'!G28)=TRUE,+'[1]Enter Results Here'!G28&amp;":","")</f>
        <v>15:</v>
      </c>
      <c r="G28" s="10">
        <f>IF(ISNUMBER('[1]Enter Results Here'!H28)=TRUE,+'[1]Enter Results Here'!H28,"")</f>
        <v>27</v>
      </c>
      <c r="H28" s="15"/>
      <c r="N28" s="11" t="str">
        <f>IF(ISTEXT('[1]Enter Results Here'!G70)=TRUE,+'[1]Enter Results Here'!G70&amp;":","")</f>
        <v/>
      </c>
      <c r="O28" s="10" t="str">
        <f>IF(ISNUMBER('[1]Enter Results Here'!H70)=TRUE,+'[1]Enter Results Here'!H70,"")</f>
        <v/>
      </c>
    </row>
    <row r="29" spans="1:15">
      <c r="A29" s="9">
        <f>+'[1]Enter Results Here'!A29</f>
        <v>24</v>
      </c>
      <c r="B29" s="5">
        <f>IF(ISNUMBER(+'[1]Enter Results Here'!B29),+'[1]Enter Results Here'!B29,"")</f>
        <v>45</v>
      </c>
      <c r="C29" s="4" t="str">
        <f>+'[1]Enter Results Here'!C29</f>
        <v>Annillie Cole</v>
      </c>
      <c r="D29" s="4">
        <f>+'[1]Enter Results Here'!D29</f>
        <v>0</v>
      </c>
      <c r="E29" s="4" t="str">
        <f>+'[1]Enter Results Here'!E29</f>
        <v>Orion</v>
      </c>
      <c r="F29" s="11" t="str">
        <f>IF(ISTEXT('[1]Enter Results Here'!G29)=TRUE,+'[1]Enter Results Here'!G29&amp;":","")</f>
        <v>15:</v>
      </c>
      <c r="G29" s="10">
        <f>IF(ISNUMBER('[1]Enter Results Here'!H29)=TRUE,+'[1]Enter Results Here'!H29,"")</f>
        <v>43</v>
      </c>
      <c r="H29" s="15"/>
      <c r="N29" s="11" t="str">
        <f>IF(ISTEXT('[1]Enter Results Here'!G71)=TRUE,+'[1]Enter Results Here'!G71&amp;":","")</f>
        <v/>
      </c>
      <c r="O29" s="10" t="str">
        <f>IF(ISNUMBER('[1]Enter Results Here'!H71)=TRUE,+'[1]Enter Results Here'!H71,"")</f>
        <v/>
      </c>
    </row>
    <row r="30" spans="1:15">
      <c r="A30" s="9">
        <f>+'[1]Enter Results Here'!A30</f>
        <v>25</v>
      </c>
      <c r="B30" s="5">
        <f>IF(ISNUMBER(+'[1]Enter Results Here'!B30),+'[1]Enter Results Here'!B30,"")</f>
        <v>10</v>
      </c>
      <c r="C30" s="4" t="str">
        <f>+'[1]Enter Results Here'!C30</f>
        <v>Genevieve Pate</v>
      </c>
      <c r="D30" s="4">
        <f>+'[1]Enter Results Here'!D30</f>
        <v>0</v>
      </c>
      <c r="E30" s="4" t="str">
        <f>+'[1]Enter Results Here'!E30</f>
        <v>Benfleet</v>
      </c>
      <c r="F30" s="11" t="str">
        <f>IF(ISTEXT('[1]Enter Results Here'!G30)=TRUE,+'[1]Enter Results Here'!G30&amp;":","")</f>
        <v>15:</v>
      </c>
      <c r="G30" s="10">
        <f>IF(ISNUMBER('[1]Enter Results Here'!H30)=TRUE,+'[1]Enter Results Here'!H30,"")</f>
        <v>47</v>
      </c>
      <c r="H30" s="15"/>
      <c r="N30" s="11" t="str">
        <f>IF(ISTEXT('[1]Enter Results Here'!G72)=TRUE,+'[1]Enter Results Here'!G72&amp;":","")</f>
        <v/>
      </c>
      <c r="O30" s="10" t="str">
        <f>IF(ISNUMBER('[1]Enter Results Here'!H72)=TRUE,+'[1]Enter Results Here'!H72,"")</f>
        <v/>
      </c>
    </row>
    <row r="31" spans="1:15">
      <c r="A31" s="9">
        <f>+'[1]Enter Results Here'!A31</f>
        <v>26</v>
      </c>
      <c r="B31" s="5">
        <f>IF(ISNUMBER(+'[1]Enter Results Here'!B31),+'[1]Enter Results Here'!B31,"")</f>
        <v>60</v>
      </c>
      <c r="C31" s="4" t="str">
        <f>+'[1]Enter Results Here'!C31</f>
        <v>Sienna Taylor</v>
      </c>
      <c r="D31" s="4">
        <f>+'[1]Enter Results Here'!D31</f>
        <v>0</v>
      </c>
      <c r="E31" s="4" t="str">
        <f>+'[1]Enter Results Here'!E31</f>
        <v>Woodford &amp; Essex L</v>
      </c>
      <c r="F31" s="11" t="str">
        <f>IF(ISTEXT('[1]Enter Results Here'!G31)=TRUE,+'[1]Enter Results Here'!G31&amp;":","")</f>
        <v>15:</v>
      </c>
      <c r="G31" s="10">
        <f>IF(ISNUMBER('[1]Enter Results Here'!H31)=TRUE,+'[1]Enter Results Here'!H31,"")</f>
        <v>56</v>
      </c>
      <c r="H31" s="15"/>
      <c r="I31" s="9"/>
      <c r="J31" s="5"/>
      <c r="K31" s="4"/>
      <c r="L31" s="4"/>
      <c r="M31" s="4"/>
      <c r="N31" s="11"/>
      <c r="O31" s="10" t="str">
        <f>IF(ISNUMBER('[1]Enter Results Here'!#REF!)=TRUE,+'[1]Enter Results Here'!#REF!,"")</f>
        <v/>
      </c>
    </row>
    <row r="32" spans="1:15">
      <c r="A32" s="9">
        <f>+'[1]Enter Results Here'!A32</f>
        <v>27</v>
      </c>
      <c r="B32" s="5">
        <f>IF(ISNUMBER(+'[1]Enter Results Here'!B32),+'[1]Enter Results Here'!B32,"")</f>
        <v>50</v>
      </c>
      <c r="C32" s="4" t="str">
        <f>+'[1]Enter Results Here'!C32</f>
        <v>Juliette LeMare</v>
      </c>
      <c r="D32" s="4">
        <f>+'[1]Enter Results Here'!D32</f>
        <v>0</v>
      </c>
      <c r="E32" s="4" t="str">
        <f>+'[1]Enter Results Here'!E32</f>
        <v>Southend</v>
      </c>
      <c r="F32" s="11" t="str">
        <f>IF(ISTEXT('[1]Enter Results Here'!G32)=TRUE,+'[1]Enter Results Here'!G32&amp;":","")</f>
        <v>16:</v>
      </c>
      <c r="G32" s="10">
        <f>IF(ISNUMBER('[1]Enter Results Here'!H32)=TRUE,+'[1]Enter Results Here'!H32,"")</f>
        <v>1</v>
      </c>
      <c r="H32" s="15"/>
      <c r="I32" s="9"/>
      <c r="J32" s="5"/>
      <c r="K32" s="4"/>
      <c r="L32" s="4"/>
      <c r="M32" s="4"/>
      <c r="N32" s="11"/>
      <c r="O32" s="10" t="str">
        <f>IF(ISNUMBER('[1]Enter Results Here'!#REF!)=TRUE,+'[1]Enter Results Here'!#REF!,"")</f>
        <v/>
      </c>
    </row>
    <row r="33" spans="1:15">
      <c r="A33" s="9">
        <f>+'[1]Enter Results Here'!A33</f>
        <v>28</v>
      </c>
      <c r="B33" s="5">
        <f>IF(ISNUMBER(+'[1]Enter Results Here'!B33),+'[1]Enter Results Here'!B33,"")</f>
        <v>61</v>
      </c>
      <c r="C33" s="4" t="str">
        <f>+'[1]Enter Results Here'!C33</f>
        <v>Olivia Corbett</v>
      </c>
      <c r="D33" s="4">
        <f>+'[1]Enter Results Here'!D33</f>
        <v>0</v>
      </c>
      <c r="E33" s="4" t="str">
        <f>+'[1]Enter Results Here'!E33</f>
        <v>Woodford &amp; Essex L</v>
      </c>
      <c r="F33" s="11" t="str">
        <f>IF(ISTEXT('[1]Enter Results Here'!G33)=TRUE,+'[1]Enter Results Here'!G33&amp;":","")</f>
        <v>16:</v>
      </c>
      <c r="G33" s="10">
        <f>IF(ISNUMBER('[1]Enter Results Here'!H33)=TRUE,+'[1]Enter Results Here'!H33,"")</f>
        <v>2</v>
      </c>
      <c r="H33" s="15"/>
      <c r="I33" s="9"/>
      <c r="J33" s="5"/>
      <c r="K33" s="4"/>
      <c r="L33" s="4"/>
      <c r="M33" s="4"/>
      <c r="N33" s="11"/>
      <c r="O33" s="10" t="str">
        <f>IF(ISNUMBER('[1]Enter Results Here'!#REF!)=TRUE,+'[1]Enter Results Here'!#REF!,"")</f>
        <v/>
      </c>
    </row>
    <row r="34" spans="1:15">
      <c r="A34" s="9">
        <f>+'[1]Enter Results Here'!A34</f>
        <v>29</v>
      </c>
      <c r="B34" s="5">
        <f>IF(ISNUMBER(+'[1]Enter Results Here'!B34),+'[1]Enter Results Here'!B34,"")</f>
        <v>46</v>
      </c>
      <c r="C34" s="4" t="str">
        <f>+'[1]Enter Results Here'!C34</f>
        <v>Scarlett Pochet</v>
      </c>
      <c r="D34" s="4">
        <f>+'[1]Enter Results Here'!D34</f>
        <v>0</v>
      </c>
      <c r="E34" s="4" t="str">
        <f>+'[1]Enter Results Here'!E34</f>
        <v>Orion</v>
      </c>
      <c r="F34" s="11" t="str">
        <f>IF(ISTEXT('[1]Enter Results Here'!G34)=TRUE,+'[1]Enter Results Here'!G34&amp;":","")</f>
        <v>16:</v>
      </c>
      <c r="G34" s="10">
        <f>IF(ISNUMBER('[1]Enter Results Here'!H34)=TRUE,+'[1]Enter Results Here'!H34,"")</f>
        <v>9</v>
      </c>
      <c r="H34" s="15"/>
      <c r="I34" s="9"/>
      <c r="J34" s="5"/>
      <c r="K34" s="4"/>
      <c r="L34" s="4"/>
      <c r="M34" s="4"/>
      <c r="N34" s="11"/>
      <c r="O34" s="10" t="str">
        <f>IF(ISNUMBER('[1]Enter Results Here'!#REF!)=TRUE,+'[1]Enter Results Here'!#REF!,"")</f>
        <v/>
      </c>
    </row>
    <row r="35" spans="1:15">
      <c r="A35" s="9">
        <f>+'[1]Enter Results Here'!A35</f>
        <v>30</v>
      </c>
      <c r="B35" s="5">
        <f>IF(ISNUMBER(+'[1]Enter Results Here'!B35),+'[1]Enter Results Here'!B35,"")</f>
        <v>33</v>
      </c>
      <c r="C35" s="4" t="str">
        <f>+'[1]Enter Results Here'!C35</f>
        <v>Catherine Barker</v>
      </c>
      <c r="D35" s="4">
        <f>+'[1]Enter Results Here'!D35</f>
        <v>0</v>
      </c>
      <c r="E35" s="4" t="str">
        <f>+'[1]Enter Results Here'!E35</f>
        <v>Havering</v>
      </c>
      <c r="F35" s="11" t="str">
        <f>IF(ISTEXT('[1]Enter Results Here'!G35)=TRUE,+'[1]Enter Results Here'!G35&amp;":","")</f>
        <v>16:</v>
      </c>
      <c r="G35" s="10">
        <f>IF(ISNUMBER('[1]Enter Results Here'!H35)=TRUE,+'[1]Enter Results Here'!H35,"")</f>
        <v>14</v>
      </c>
      <c r="H35" s="15"/>
      <c r="I35" s="9"/>
      <c r="J35" s="5"/>
      <c r="K35" s="4"/>
      <c r="L35" s="4"/>
      <c r="M35" s="4"/>
      <c r="N35" s="11"/>
      <c r="O35" s="10" t="str">
        <f>IF(ISNUMBER('[1]Enter Results Here'!#REF!)=TRUE,+'[1]Enter Results Here'!#REF!,"")</f>
        <v/>
      </c>
    </row>
    <row r="36" spans="1:15">
      <c r="A36" s="9">
        <f>+'[1]Enter Results Here'!A36</f>
        <v>31</v>
      </c>
      <c r="B36" s="5">
        <f>IF(ISNUMBER(+'[1]Enter Results Here'!B36),+'[1]Enter Results Here'!B36,"")</f>
        <v>17</v>
      </c>
      <c r="C36" s="4" t="str">
        <f>+'[1]Enter Results Here'!C36</f>
        <v>Eleanor White</v>
      </c>
      <c r="D36" s="4">
        <f>+'[1]Enter Results Here'!D36</f>
        <v>0</v>
      </c>
      <c r="E36" s="4" t="str">
        <f>+'[1]Enter Results Here'!E36</f>
        <v>Chelmsford</v>
      </c>
      <c r="F36" s="11" t="str">
        <f>IF(ISTEXT('[1]Enter Results Here'!G36)=TRUE,+'[1]Enter Results Here'!G36&amp;":","")</f>
        <v>16:</v>
      </c>
      <c r="G36" s="10">
        <f>IF(ISNUMBER('[1]Enter Results Here'!H36)=TRUE,+'[1]Enter Results Here'!H36,"")</f>
        <v>17</v>
      </c>
      <c r="H36" s="15"/>
      <c r="I36" s="9"/>
      <c r="J36" s="5"/>
      <c r="K36" s="4"/>
      <c r="L36" s="4"/>
      <c r="M36" s="4"/>
      <c r="N36" s="11"/>
      <c r="O36" s="10" t="str">
        <f>IF(ISNUMBER('[1]Enter Results Here'!#REF!)=TRUE,+'[1]Enter Results Here'!#REF!,"")</f>
        <v/>
      </c>
    </row>
    <row r="37" spans="1:15">
      <c r="A37" s="9">
        <f>+'[1]Enter Results Here'!A37</f>
        <v>32</v>
      </c>
      <c r="B37" s="5">
        <f>IF(ISNUMBER(+'[1]Enter Results Here'!B37),+'[1]Enter Results Here'!B37,"")</f>
        <v>6</v>
      </c>
      <c r="C37" s="4" t="str">
        <f>+'[1]Enter Results Here'!C37</f>
        <v>Charlotte George</v>
      </c>
      <c r="D37" s="4">
        <f>+'[1]Enter Results Here'!D37</f>
        <v>0</v>
      </c>
      <c r="E37" s="4" t="str">
        <f>+'[1]Enter Results Here'!E37</f>
        <v>Basildon</v>
      </c>
      <c r="F37" s="11" t="str">
        <f>IF(ISTEXT('[1]Enter Results Here'!G37)=TRUE,+'[1]Enter Results Here'!G37&amp;":","")</f>
        <v>16:</v>
      </c>
      <c r="G37" s="10">
        <f>IF(ISNUMBER('[1]Enter Results Here'!H37)=TRUE,+'[1]Enter Results Here'!H37,"")</f>
        <v>24</v>
      </c>
      <c r="H37" s="15"/>
      <c r="I37" s="9"/>
      <c r="J37" s="5"/>
      <c r="K37" s="4"/>
      <c r="L37" s="4"/>
      <c r="M37" s="4"/>
      <c r="N37" s="11"/>
      <c r="O37" s="10" t="str">
        <f>IF(ISNUMBER('[1]Enter Results Here'!#REF!)=TRUE,+'[1]Enter Results Here'!#REF!,"")</f>
        <v/>
      </c>
    </row>
    <row r="38" spans="1:15">
      <c r="A38" s="9">
        <f>+'[1]Enter Results Here'!A38</f>
        <v>33</v>
      </c>
      <c r="B38" s="5">
        <f>IF(ISNUMBER(+'[1]Enter Results Here'!B38),+'[1]Enter Results Here'!B38,"")</f>
        <v>54</v>
      </c>
      <c r="C38" s="4" t="str">
        <f>+'[1]Enter Results Here'!C38</f>
        <v>Mia Slesser</v>
      </c>
      <c r="D38" s="4">
        <f>+'[1]Enter Results Here'!D38</f>
        <v>0</v>
      </c>
      <c r="E38" s="4" t="str">
        <f>+'[1]Enter Results Here'!E38</f>
        <v>Southend</v>
      </c>
      <c r="F38" s="11" t="str">
        <f>IF(ISTEXT('[1]Enter Results Here'!G38)=TRUE,+'[1]Enter Results Here'!G38&amp;":","")</f>
        <v>16:</v>
      </c>
      <c r="G38" s="10">
        <f>IF(ISNUMBER('[1]Enter Results Here'!H38)=TRUE,+'[1]Enter Results Here'!H38,"")</f>
        <v>48</v>
      </c>
      <c r="H38" s="15"/>
      <c r="I38" s="9"/>
      <c r="J38" s="5"/>
      <c r="K38" s="4"/>
      <c r="L38" s="4"/>
      <c r="M38" s="4"/>
      <c r="N38" s="11"/>
      <c r="O38" s="10" t="str">
        <f>IF(ISNUMBER('[1]Enter Results Here'!#REF!)=TRUE,+'[1]Enter Results Here'!#REF!,"")</f>
        <v/>
      </c>
    </row>
    <row r="39" spans="1:15" ht="15.75">
      <c r="A39" s="9">
        <f>+'[1]Enter Results Here'!A39</f>
        <v>34</v>
      </c>
      <c r="B39" s="5">
        <f>IF(ISNUMBER(+'[1]Enter Results Here'!B39),+'[1]Enter Results Here'!B39,"")</f>
        <v>24</v>
      </c>
      <c r="C39" s="4" t="str">
        <f>+'[1]Enter Results Here'!C39</f>
        <v>Elisa Baggott</v>
      </c>
      <c r="D39" s="4">
        <f>+'[1]Enter Results Here'!D39</f>
        <v>0</v>
      </c>
      <c r="E39" s="4" t="str">
        <f>+'[1]Enter Results Here'!E39</f>
        <v>Colchester &amp; Tendring</v>
      </c>
      <c r="F39" s="11" t="str">
        <f>IF(ISTEXT('[1]Enter Results Here'!G39)=TRUE,+'[1]Enter Results Here'!G39&amp;":","")</f>
        <v>16:</v>
      </c>
      <c r="G39" s="10">
        <f>IF(ISNUMBER('[1]Enter Results Here'!H39)=TRUE,+'[1]Enter Results Here'!H39,"")</f>
        <v>55</v>
      </c>
      <c r="H39" s="15"/>
      <c r="I39" s="9"/>
      <c r="J39" s="18"/>
      <c r="K39" s="17" t="s">
        <v>0</v>
      </c>
      <c r="L39" s="1"/>
      <c r="M39" s="4"/>
      <c r="N39" s="11"/>
      <c r="O39" s="10" t="str">
        <f>IF(ISNUMBER('[1]Enter Results Here'!#REF!)=TRUE,+'[1]Enter Results Here'!#REF!,"")</f>
        <v/>
      </c>
    </row>
    <row r="40" spans="1:15">
      <c r="A40" s="9">
        <f>+'[1]Enter Results Here'!A40</f>
        <v>35</v>
      </c>
      <c r="B40" s="5">
        <f>IF(ISNUMBER(+'[1]Enter Results Here'!B40),+'[1]Enter Results Here'!B40,"")</f>
        <v>18</v>
      </c>
      <c r="C40" s="4" t="str">
        <f>+'[1]Enter Results Here'!C40</f>
        <v>Alice Bauckham</v>
      </c>
      <c r="D40" s="4">
        <f>+'[1]Enter Results Here'!D40</f>
        <v>0</v>
      </c>
      <c r="E40" s="4" t="str">
        <f>+'[1]Enter Results Here'!E40</f>
        <v>Chelmsford</v>
      </c>
      <c r="F40" s="11" t="str">
        <f>IF(ISTEXT('[1]Enter Results Here'!G40)=TRUE,+'[1]Enter Results Here'!G40&amp;":","")</f>
        <v>17:</v>
      </c>
      <c r="G40" s="10">
        <f>IF(ISNUMBER('[1]Enter Results Here'!H40)=TRUE,+'[1]Enter Results Here'!H40,"")</f>
        <v>1</v>
      </c>
      <c r="H40" s="15"/>
      <c r="I40" s="9"/>
      <c r="J40" s="14">
        <v>1</v>
      </c>
      <c r="K40" s="4" t="str">
        <f>IF(ISTEXT(VLOOKUP(J40,TMSCORE,2,FALSE))=TRUE,VLOOKUP(J40,TMSCORE,2,FALSE),"")</f>
        <v>Havering</v>
      </c>
      <c r="L40" s="13">
        <f t="shared" ref="L40:L51" si="0">IF(ISNUMBER(VLOOKUP(J40,TMSCORE,3,FALSE))=TRUE,VLOOKUP(J40,TMSCORE,3,FALSE),"")</f>
        <v>28.000015000000001</v>
      </c>
      <c r="M40" s="4"/>
      <c r="N40" s="11"/>
      <c r="O40" s="10" t="str">
        <f>IF(ISNUMBER('[1]Enter Results Here'!#REF!)=TRUE,+'[1]Enter Results Here'!#REF!,"")</f>
        <v/>
      </c>
    </row>
    <row r="41" spans="1:15">
      <c r="A41" s="9">
        <f>+'[1]Enter Results Here'!A41</f>
        <v>36</v>
      </c>
      <c r="B41" s="5">
        <f>IF(ISNUMBER(+'[1]Enter Results Here'!B41),+'[1]Enter Results Here'!B41,"")</f>
        <v>11</v>
      </c>
      <c r="C41" s="4" t="str">
        <f>+'[1]Enter Results Here'!C41</f>
        <v>Hannah Mickleburgh</v>
      </c>
      <c r="D41" s="4">
        <f>+'[1]Enter Results Here'!D41</f>
        <v>0</v>
      </c>
      <c r="E41" s="4" t="str">
        <f>+'[1]Enter Results Here'!E41</f>
        <v>Benfleet</v>
      </c>
      <c r="F41" s="11" t="str">
        <f>IF(ISTEXT('[1]Enter Results Here'!G41)=TRUE,+'[1]Enter Results Here'!G41&amp;":","")</f>
        <v>17:</v>
      </c>
      <c r="G41" s="10">
        <f>IF(ISNUMBER('[1]Enter Results Here'!H41)=TRUE,+'[1]Enter Results Here'!H41,"")</f>
        <v>4</v>
      </c>
      <c r="H41" s="15"/>
      <c r="I41" s="9"/>
      <c r="J41" s="14">
        <v>2</v>
      </c>
      <c r="K41" s="4" t="str">
        <f>IF(ISTEXT(VLOOKUP(J41,TMSCORE,2,FALSE))=TRUE,VLOOKUP(J41,TMSCORE,2,FALSE),"")</f>
        <v>Thurrock</v>
      </c>
      <c r="L41" s="13">
        <f t="shared" si="0"/>
        <v>69.000039000000001</v>
      </c>
      <c r="M41" s="4"/>
      <c r="N41" s="11"/>
      <c r="O41" s="10" t="str">
        <f>IF(ISNUMBER('[1]Enter Results Here'!#REF!)=TRUE,+'[1]Enter Results Here'!#REF!,"")</f>
        <v/>
      </c>
    </row>
    <row r="42" spans="1:15">
      <c r="A42" s="9">
        <f>+'[1]Enter Results Here'!A42</f>
        <v>37</v>
      </c>
      <c r="B42" s="5">
        <f>IF(ISNUMBER(+'[1]Enter Results Here'!B42),+'[1]Enter Results Here'!B42,"")</f>
        <v>36</v>
      </c>
      <c r="C42" s="4" t="str">
        <f>+'[1]Enter Results Here'!C42</f>
        <v>Chloe Morter</v>
      </c>
      <c r="D42" s="4">
        <f>+'[1]Enter Results Here'!D42</f>
        <v>0</v>
      </c>
      <c r="E42" s="4" t="str">
        <f>+'[1]Enter Results Here'!E42</f>
        <v>Havering</v>
      </c>
      <c r="F42" s="11" t="str">
        <f>IF(ISTEXT('[1]Enter Results Here'!G42)=TRUE,+'[1]Enter Results Here'!G42&amp;":","")</f>
        <v>17:</v>
      </c>
      <c r="G42" s="10">
        <f>IF(ISNUMBER('[1]Enter Results Here'!H42)=TRUE,+'[1]Enter Results Here'!H42,"")</f>
        <v>5</v>
      </c>
      <c r="H42" s="15"/>
      <c r="I42" s="9"/>
      <c r="J42" s="14">
        <v>3</v>
      </c>
      <c r="K42" s="4" t="str">
        <f>IF(ISTEXT(VLOOKUP(J42,TMSCORE,2,FALSE))=TRUE,VLOOKUP(J42,TMSCORE,2,FALSE),"")</f>
        <v>Colchester Harriers</v>
      </c>
      <c r="L42" s="13">
        <f t="shared" si="0"/>
        <v>82.000043000000005</v>
      </c>
      <c r="M42" s="4"/>
      <c r="N42" s="11"/>
      <c r="O42" s="10" t="str">
        <f>IF(ISNUMBER('[1]Enter Results Here'!#REF!)=TRUE,+'[1]Enter Results Here'!#REF!,"")</f>
        <v/>
      </c>
    </row>
    <row r="43" spans="1:15">
      <c r="A43" s="9">
        <f>+'[1]Enter Results Here'!A43</f>
        <v>38</v>
      </c>
      <c r="B43" s="5">
        <f>IF(ISNUMBER(+'[1]Enter Results Here'!B43),+'[1]Enter Results Here'!B43,"")</f>
        <v>41</v>
      </c>
      <c r="C43" s="4" t="str">
        <f>+'[1]Enter Results Here'!C43</f>
        <v>Isabella Hicks</v>
      </c>
      <c r="D43" s="4">
        <f>+'[1]Enter Results Here'!D43</f>
        <v>0</v>
      </c>
      <c r="E43" s="4" t="str">
        <f>+'[1]Enter Results Here'!E43</f>
        <v>Ilford</v>
      </c>
      <c r="F43" s="11" t="str">
        <f>IF(ISTEXT('[1]Enter Results Here'!G43)=TRUE,+'[1]Enter Results Here'!G43&amp;":","")</f>
        <v>17:</v>
      </c>
      <c r="G43" s="10">
        <f>IF(ISNUMBER('[1]Enter Results Here'!H43)=TRUE,+'[1]Enter Results Here'!H43,"")</f>
        <v>6</v>
      </c>
      <c r="H43" s="15"/>
      <c r="I43" s="9"/>
      <c r="J43" s="14">
        <v>4</v>
      </c>
      <c r="K43" s="4" t="str">
        <f>IF(ISTEXT(VLOOKUP(J43,TMSCORE,2,FALSE))=TRUE,VLOOKUP(J43,TMSCORE,2,FALSE),"")</f>
        <v>Woodford &amp; Essex L</v>
      </c>
      <c r="L43" s="13">
        <f t="shared" si="0"/>
        <v>106.000041</v>
      </c>
      <c r="M43" s="4"/>
      <c r="N43" s="11"/>
      <c r="O43" s="10" t="str">
        <f>IF(ISNUMBER('[1]Enter Results Here'!#REF!)=TRUE,+'[1]Enter Results Here'!#REF!,"")</f>
        <v/>
      </c>
    </row>
    <row r="44" spans="1:15">
      <c r="A44" s="9">
        <f>+'[1]Enter Results Here'!A44</f>
        <v>39</v>
      </c>
      <c r="B44" s="5">
        <f>IF(ISNUMBER(+'[1]Enter Results Here'!B44),+'[1]Enter Results Here'!B44,"")</f>
        <v>59</v>
      </c>
      <c r="C44" s="4" t="str">
        <f>+'[1]Enter Results Here'!C44</f>
        <v>Amy Raven</v>
      </c>
      <c r="D44" s="4">
        <f>+'[1]Enter Results Here'!D44</f>
        <v>0</v>
      </c>
      <c r="E44" s="4" t="str">
        <f>+'[1]Enter Results Here'!E44</f>
        <v>Thurrock</v>
      </c>
      <c r="F44" s="11" t="str">
        <f>IF(ISTEXT('[1]Enter Results Here'!G44)=TRUE,+'[1]Enter Results Here'!G44&amp;":","")</f>
        <v>17:</v>
      </c>
      <c r="G44" s="10">
        <f>IF(ISNUMBER('[1]Enter Results Here'!H44)=TRUE,+'[1]Enter Results Here'!H44,"")</f>
        <v>7</v>
      </c>
      <c r="H44" s="15"/>
      <c r="I44" s="9"/>
      <c r="J44" s="14">
        <v>5</v>
      </c>
      <c r="K44" s="4" t="str">
        <f>IF(ISTEXT(VLOOKUP(J44,TMSCORE,2,FALSE))=TRUE,VLOOKUP(J44,TMSCORE,2,FALSE),"")</f>
        <v>Basildon</v>
      </c>
      <c r="L44" s="13">
        <f t="shared" si="0"/>
        <v>113.00004</v>
      </c>
      <c r="M44" s="4"/>
      <c r="N44" s="11"/>
      <c r="O44" s="10" t="str">
        <f>IF(ISNUMBER('[1]Enter Results Here'!#REF!)=TRUE,+'[1]Enter Results Here'!#REF!,"")</f>
        <v/>
      </c>
    </row>
    <row r="45" spans="1:15">
      <c r="A45" s="9">
        <f>+'[1]Enter Results Here'!A45</f>
        <v>40</v>
      </c>
      <c r="B45" s="5">
        <f>IF(ISNUMBER(+'[1]Enter Results Here'!B45),+'[1]Enter Results Here'!B45,"")</f>
        <v>4</v>
      </c>
      <c r="C45" s="4" t="str">
        <f>+'[1]Enter Results Here'!C45</f>
        <v>Emily Kidd</v>
      </c>
      <c r="D45" s="4">
        <f>+'[1]Enter Results Here'!D45</f>
        <v>0</v>
      </c>
      <c r="E45" s="4" t="str">
        <f>+'[1]Enter Results Here'!E45</f>
        <v>Basildon</v>
      </c>
      <c r="F45" s="11" t="str">
        <f>IF(ISTEXT('[1]Enter Results Here'!G45)=TRUE,+'[1]Enter Results Here'!G45&amp;":","")</f>
        <v>17:</v>
      </c>
      <c r="G45" s="10">
        <f>IF(ISNUMBER('[1]Enter Results Here'!H45)=TRUE,+'[1]Enter Results Here'!H45,"")</f>
        <v>7</v>
      </c>
      <c r="H45" s="15"/>
      <c r="I45" s="9"/>
      <c r="J45" s="14"/>
      <c r="K45" s="4"/>
      <c r="L45" s="13" t="str">
        <f t="shared" si="0"/>
        <v/>
      </c>
      <c r="M45" s="4"/>
      <c r="N45" s="11"/>
      <c r="O45" s="10" t="str">
        <f>IF(ISNUMBER('[1]Enter Results Here'!#REF!)=TRUE,+'[1]Enter Results Here'!#REF!,"")</f>
        <v/>
      </c>
    </row>
    <row r="46" spans="1:15">
      <c r="A46" s="9">
        <f>+'[1]Enter Results Here'!A46</f>
        <v>41</v>
      </c>
      <c r="B46" s="5">
        <f>IF(ISNUMBER(+'[1]Enter Results Here'!B46),+'[1]Enter Results Here'!B46,"")</f>
        <v>63</v>
      </c>
      <c r="C46" s="4" t="str">
        <f>+'[1]Enter Results Here'!C46</f>
        <v>Millie Finch</v>
      </c>
      <c r="D46" s="4">
        <f>+'[1]Enter Results Here'!D46</f>
        <v>0</v>
      </c>
      <c r="E46" s="4" t="str">
        <f>+'[1]Enter Results Here'!E46</f>
        <v>Woodford &amp; Essex L</v>
      </c>
      <c r="F46" s="11" t="str">
        <f>IF(ISTEXT('[1]Enter Results Here'!G46)=TRUE,+'[1]Enter Results Here'!G46&amp;":","")</f>
        <v>17:</v>
      </c>
      <c r="G46" s="10">
        <f>IF(ISNUMBER('[1]Enter Results Here'!H46)=TRUE,+'[1]Enter Results Here'!H46,"")</f>
        <v>29</v>
      </c>
      <c r="H46" s="15"/>
      <c r="I46" s="9"/>
      <c r="J46" s="14"/>
      <c r="K46" s="4"/>
      <c r="L46" s="13" t="str">
        <f t="shared" si="0"/>
        <v/>
      </c>
    </row>
    <row r="47" spans="1:15">
      <c r="A47" s="9">
        <f>+'[1]Enter Results Here'!A47</f>
        <v>42</v>
      </c>
      <c r="B47" s="5">
        <f>IF(ISNUMBER(+'[1]Enter Results Here'!B47),+'[1]Enter Results Here'!B47,"")</f>
        <v>65</v>
      </c>
      <c r="C47" s="4" t="str">
        <f>+'[1]Enter Results Here'!C47</f>
        <v>Holly Hembury</v>
      </c>
      <c r="D47" s="4">
        <f>+'[1]Enter Results Here'!D47</f>
        <v>0</v>
      </c>
      <c r="E47" s="4" t="str">
        <f>+'[1]Enter Results Here'!E47</f>
        <v>Woodford &amp; Essex L</v>
      </c>
      <c r="F47" s="11" t="str">
        <f>IF(ISTEXT('[1]Enter Results Here'!G47)=TRUE,+'[1]Enter Results Here'!G47&amp;":","")</f>
        <v>17:</v>
      </c>
      <c r="G47" s="10">
        <f>IF(ISNUMBER('[1]Enter Results Here'!H47)=TRUE,+'[1]Enter Results Here'!H47,"")</f>
        <v>30</v>
      </c>
      <c r="H47" s="15"/>
      <c r="I47" s="9"/>
      <c r="J47" s="16"/>
      <c r="K47" s="4"/>
      <c r="L47" s="13" t="str">
        <f t="shared" si="0"/>
        <v/>
      </c>
    </row>
    <row r="48" spans="1:15">
      <c r="A48" s="9">
        <f>+'[1]Enter Results Here'!A48</f>
        <v>43</v>
      </c>
      <c r="B48" s="5">
        <f>IF(ISNUMBER(+'[1]Enter Results Here'!B48),+'[1]Enter Results Here'!B48,"")</f>
        <v>21</v>
      </c>
      <c r="C48" s="4" t="str">
        <f>+'[1]Enter Results Here'!C48</f>
        <v>Jasmine Morley</v>
      </c>
      <c r="D48" s="4">
        <f>+'[1]Enter Results Here'!D48</f>
        <v>0</v>
      </c>
      <c r="E48" s="4" t="str">
        <f>+'[1]Enter Results Here'!E48</f>
        <v>Colchester Harriers</v>
      </c>
      <c r="F48" s="11" t="str">
        <f>IF(ISTEXT('[1]Enter Results Here'!G48)=TRUE,+'[1]Enter Results Here'!G48&amp;":","")</f>
        <v>17:</v>
      </c>
      <c r="G48" s="10">
        <f>IF(ISNUMBER('[1]Enter Results Here'!H48)=TRUE,+'[1]Enter Results Here'!H48,"")</f>
        <v>53</v>
      </c>
      <c r="H48" s="15"/>
      <c r="I48" s="9"/>
      <c r="J48" s="16"/>
      <c r="K48" s="4"/>
      <c r="L48" s="13" t="str">
        <f t="shared" si="0"/>
        <v/>
      </c>
      <c r="M48" s="4" t="str">
        <f>IF(ISTEXT(VLOOKUP(#REF!,TMSCORE,2,FALSE))=TRUE,VLOOKUP(#REF!,TMSCORE,2,FALSE),"")</f>
        <v/>
      </c>
      <c r="N48" s="8" t="str">
        <f>IF(ISNUMBER(VLOOKUP(#REF!,TMSCORE,3,FALSE))=TRUE,VLOOKUP(#REF!,TMSCORE,3,FALSE),"")</f>
        <v/>
      </c>
    </row>
    <row r="49" spans="1:15">
      <c r="A49" s="9"/>
      <c r="B49" s="5" t="str">
        <f>IF(ISNUMBER(+'[1]Enter Results Here'!B49),+'[1]Enter Results Here'!B49,"")</f>
        <v/>
      </c>
      <c r="C49" s="4" t="str">
        <f>+'[1]Enter Results Here'!C49</f>
        <v/>
      </c>
      <c r="D49" s="4" t="str">
        <f>+'[1]Enter Results Here'!D49</f>
        <v/>
      </c>
      <c r="E49" s="4" t="str">
        <f>+'[1]Enter Results Here'!E49</f>
        <v/>
      </c>
      <c r="F49" s="11" t="str">
        <f>IF(ISTEXT('[1]Enter Results Here'!G49)=TRUE,+'[1]Enter Results Here'!G49&amp;":","")</f>
        <v/>
      </c>
      <c r="G49" s="10" t="str">
        <f>IF(ISNUMBER('[1]Enter Results Here'!H49)=TRUE,+'[1]Enter Results Here'!H49,"")</f>
        <v/>
      </c>
      <c r="H49" s="15"/>
      <c r="I49" s="9"/>
      <c r="J49" s="14"/>
      <c r="K49" s="4"/>
      <c r="L49" s="13" t="str">
        <f t="shared" si="0"/>
        <v/>
      </c>
      <c r="M49" s="4" t="str">
        <f>IF(ISTEXT(VLOOKUP(#REF!,TMSCORE,2,FALSE))=TRUE,VLOOKUP(#REF!,TMSCORE,2,FALSE),"")</f>
        <v/>
      </c>
      <c r="N49" s="8" t="str">
        <f>IF(ISNUMBER(VLOOKUP(#REF!,TMSCORE,3,FALSE))=TRUE,VLOOKUP(#REF!,TMSCORE,3,FALSE),"")</f>
        <v/>
      </c>
    </row>
    <row r="50" spans="1:15">
      <c r="A50" s="9"/>
      <c r="B50" s="5" t="str">
        <f>IF(ISNUMBER(+'[1]Enter Results Here'!B50),+'[1]Enter Results Here'!B50,"")</f>
        <v/>
      </c>
      <c r="C50" s="4" t="str">
        <f>+'[1]Enter Results Here'!C50</f>
        <v/>
      </c>
      <c r="D50" s="4" t="str">
        <f>+'[1]Enter Results Here'!D50</f>
        <v/>
      </c>
      <c r="E50" s="4" t="str">
        <f>+'[1]Enter Results Here'!E50</f>
        <v/>
      </c>
      <c r="F50" s="11" t="str">
        <f>IF(ISTEXT('[1]Enter Results Here'!G50)=TRUE,+'[1]Enter Results Here'!G50&amp;":","")</f>
        <v/>
      </c>
      <c r="G50" s="10" t="str">
        <f>IF(ISNUMBER('[1]Enter Results Here'!H50)=TRUE,+'[1]Enter Results Here'!H50,"")</f>
        <v/>
      </c>
      <c r="H50" s="15"/>
      <c r="I50" s="9"/>
      <c r="J50" s="14"/>
      <c r="K50" s="4"/>
      <c r="L50" s="13" t="str">
        <f t="shared" si="0"/>
        <v/>
      </c>
      <c r="M50" s="4" t="str">
        <f>IF(ISTEXT(VLOOKUP(#REF!,TMSCORE,2,FALSE))=TRUE,VLOOKUP(#REF!,TMSCORE,2,FALSE),"")</f>
        <v/>
      </c>
      <c r="N50" s="8" t="str">
        <f>IF(ISNUMBER(VLOOKUP(#REF!,TMSCORE,3,FALSE))=TRUE,VLOOKUP(#REF!,TMSCORE,3,FALSE),"")</f>
        <v/>
      </c>
    </row>
    <row r="51" spans="1:15">
      <c r="A51" s="9"/>
      <c r="B51" s="5" t="str">
        <f>IF(ISNUMBER(+'[1]Enter Results Here'!B51),+'[1]Enter Results Here'!B51,"")</f>
        <v/>
      </c>
      <c r="C51" s="4" t="str">
        <f>+'[1]Enter Results Here'!C51</f>
        <v/>
      </c>
      <c r="D51" s="4" t="str">
        <f>+'[1]Enter Results Here'!D51</f>
        <v/>
      </c>
      <c r="E51" s="4" t="str">
        <f>+'[1]Enter Results Here'!E51</f>
        <v/>
      </c>
      <c r="F51" s="11" t="str">
        <f>IF(ISTEXT('[1]Enter Results Here'!G51)=TRUE,+'[1]Enter Results Here'!G51&amp;":","")</f>
        <v/>
      </c>
      <c r="G51" s="10" t="str">
        <f>IF(ISNUMBER('[1]Enter Results Here'!H51)=TRUE,+'[1]Enter Results Here'!H51,"")</f>
        <v/>
      </c>
      <c r="I51" s="9"/>
      <c r="J51" s="14"/>
      <c r="K51" s="4" t="str">
        <f>IF(ISTEXT(VLOOKUP(J51,TMSCORE,2,FALSE))=TRUE,VLOOKUP(J51,TMSCORE,2,FALSE),"")</f>
        <v/>
      </c>
      <c r="L51" s="13" t="str">
        <f t="shared" si="0"/>
        <v/>
      </c>
      <c r="M51" s="4"/>
      <c r="N51" s="12"/>
      <c r="O51" s="6"/>
    </row>
    <row r="52" spans="1:15">
      <c r="A52" s="9"/>
      <c r="B52" s="5" t="str">
        <f>IF(ISNUMBER(+'[1]Enter Results Here'!B52),+'[1]Enter Results Here'!B52,"")</f>
        <v/>
      </c>
      <c r="C52" s="4" t="str">
        <f>+'[1]Enter Results Here'!C52</f>
        <v/>
      </c>
      <c r="D52" s="4" t="str">
        <f>+'[1]Enter Results Here'!D52</f>
        <v/>
      </c>
      <c r="E52" s="4" t="str">
        <f>+'[1]Enter Results Here'!E52</f>
        <v/>
      </c>
      <c r="F52" s="11" t="str">
        <f>IF(ISTEXT('[1]Enter Results Here'!G52)=TRUE,+'[1]Enter Results Here'!G52&amp;":","")</f>
        <v/>
      </c>
      <c r="G52" s="10" t="str">
        <f>IF(ISNUMBER('[1]Enter Results Here'!H52)=TRUE,+'[1]Enter Results Here'!H52,"")</f>
        <v/>
      </c>
      <c r="H52" s="6"/>
      <c r="I52" s="9"/>
      <c r="J52" s="5"/>
      <c r="K52" s="4"/>
      <c r="L52" s="4"/>
      <c r="M52" s="4"/>
      <c r="N52" s="12"/>
      <c r="O52" s="6"/>
    </row>
    <row r="53" spans="1:15">
      <c r="A53" s="9"/>
      <c r="B53" s="5" t="str">
        <f>IF(ISNUMBER(+'[1]Enter Results Here'!B53),+'[1]Enter Results Here'!B53,"")</f>
        <v/>
      </c>
      <c r="C53" s="4" t="str">
        <f>+'[1]Enter Results Here'!C53</f>
        <v/>
      </c>
      <c r="D53" s="4" t="str">
        <f>+'[1]Enter Results Here'!D53</f>
        <v/>
      </c>
      <c r="E53" s="4" t="str">
        <f>+'[1]Enter Results Here'!E53</f>
        <v/>
      </c>
      <c r="F53" s="11" t="str">
        <f>IF(ISTEXT('[1]Enter Results Here'!G53)=TRUE,+'[1]Enter Results Here'!G53&amp;":","")</f>
        <v/>
      </c>
      <c r="G53" s="10" t="str">
        <f>IF(ISNUMBER('[1]Enter Results Here'!H53)=TRUE,+'[1]Enter Results Here'!H53,"")</f>
        <v/>
      </c>
      <c r="H53" s="6"/>
      <c r="I53" s="9"/>
      <c r="M53" s="4"/>
      <c r="N53" s="12"/>
      <c r="O53" s="6"/>
    </row>
    <row r="54" spans="1:15">
      <c r="A54" s="9"/>
      <c r="B54" s="5" t="str">
        <f>IF(ISNUMBER(+'[1]Enter Results Here'!B54),+'[1]Enter Results Here'!B54,"")</f>
        <v/>
      </c>
      <c r="C54" s="4" t="str">
        <f>+'[1]Enter Results Here'!C54</f>
        <v/>
      </c>
      <c r="D54" s="4" t="str">
        <f>+'[1]Enter Results Here'!D54</f>
        <v/>
      </c>
      <c r="E54" s="4" t="str">
        <f>+'[1]Enter Results Here'!E54</f>
        <v/>
      </c>
      <c r="F54" s="11" t="str">
        <f>IF(ISTEXT('[1]Enter Results Here'!G54)=TRUE,+'[1]Enter Results Here'!G54&amp;":","")</f>
        <v/>
      </c>
      <c r="G54" s="10" t="str">
        <f>IF(ISNUMBER('[1]Enter Results Here'!H54)=TRUE,+'[1]Enter Results Here'!H54,"")</f>
        <v/>
      </c>
      <c r="H54" s="6"/>
      <c r="I54" s="9"/>
      <c r="M54" s="4"/>
      <c r="N54" s="12"/>
      <c r="O54" s="6"/>
    </row>
    <row r="55" spans="1:15">
      <c r="F55" s="11" t="str">
        <f>IF(ISTEXT('[1]Enter Results Here'!G55)=TRUE,+'[1]Enter Results Here'!G55&amp;":","")</f>
        <v/>
      </c>
      <c r="G55" s="10" t="str">
        <f>IF(ISNUMBER('[1]Enter Results Here'!H55)=TRUE,+'[1]Enter Results Here'!H55,"")</f>
        <v/>
      </c>
      <c r="H55" s="6"/>
      <c r="I55" s="9"/>
      <c r="O55" s="6" t="str">
        <f>IF(ISTEXT('[1]Enter Results Here'!#REF!)=TRUE,+'[1]Enter Results Here'!#REF!,"")</f>
        <v/>
      </c>
    </row>
    <row r="56" spans="1:15">
      <c r="F56" s="11" t="str">
        <f>IF(ISTEXT('[1]Enter Results Here'!G56)=TRUE,+'[1]Enter Results Here'!G56&amp;":","")</f>
        <v/>
      </c>
      <c r="G56" s="10" t="str">
        <f>IF(ISNUMBER('[1]Enter Results Here'!H56)=TRUE,+'[1]Enter Results Here'!H56,"")</f>
        <v/>
      </c>
      <c r="H56" s="6"/>
      <c r="I56" s="9"/>
      <c r="O56" s="6" t="str">
        <f>IF(ISTEXT('[1]Enter Results Here'!#REF!)=TRUE,+'[1]Enter Results Here'!#REF!,"")</f>
        <v/>
      </c>
    </row>
    <row r="57" spans="1:15">
      <c r="F57" s="11" t="str">
        <f>IF(ISTEXT('[1]Enter Results Here'!G57)=TRUE,+'[1]Enter Results Here'!G57&amp;":","")</f>
        <v/>
      </c>
      <c r="G57" s="10" t="str">
        <f>IF(ISNUMBER('[1]Enter Results Here'!H57)=TRUE,+'[1]Enter Results Here'!H57,"")</f>
        <v/>
      </c>
      <c r="H57" s="6"/>
      <c r="I57" s="9"/>
    </row>
    <row r="58" spans="1:15">
      <c r="A58" s="9"/>
      <c r="B58" s="5"/>
      <c r="C58" s="4"/>
      <c r="D58" s="4"/>
      <c r="E58" s="4"/>
      <c r="F58" s="7"/>
      <c r="G58" s="7"/>
      <c r="H58" s="6"/>
      <c r="I58" s="9"/>
      <c r="J58" s="5"/>
    </row>
    <row r="59" spans="1:15">
      <c r="A59" s="9"/>
      <c r="B59" s="5"/>
      <c r="C59" s="4"/>
      <c r="D59" s="4"/>
      <c r="E59" s="4"/>
      <c r="F59" s="7"/>
      <c r="G59" s="7"/>
      <c r="H59" s="6"/>
      <c r="I59" s="9"/>
      <c r="J59" s="5"/>
    </row>
    <row r="60" spans="1:15">
      <c r="A60" s="9"/>
      <c r="B60" s="5"/>
      <c r="C60" s="4"/>
      <c r="D60" s="4"/>
      <c r="E60" s="4"/>
      <c r="F60" s="7"/>
      <c r="G60" s="7"/>
      <c r="H60" s="6"/>
      <c r="I60" s="9"/>
      <c r="J60" s="5"/>
    </row>
    <row r="61" spans="1:15">
      <c r="A61" s="9"/>
      <c r="B61" s="5"/>
      <c r="C61" s="4"/>
      <c r="D61" s="4"/>
      <c r="E61" s="4"/>
      <c r="F61" s="7"/>
      <c r="G61" s="7"/>
      <c r="H61" s="6"/>
      <c r="I61" s="9"/>
      <c r="J61" s="5"/>
      <c r="M61" s="4" t="str">
        <f t="shared" ref="M61:M73" si="1">IF(ISTEXT(VLOOKUP(K61,TMSCORE,2,FALSE))=TRUE,VLOOKUP(K61,TMSCORE,2,FALSE),"")</f>
        <v/>
      </c>
      <c r="N61" s="8" t="str">
        <f t="shared" ref="N61:N73" si="2">IF(ISNUMBER(VLOOKUP(K61,TMSCORE,3,FALSE))=TRUE,VLOOKUP(K61,TMSCORE,3,FALSE),"")</f>
        <v/>
      </c>
    </row>
    <row r="62" spans="1:15">
      <c r="A62" s="9"/>
      <c r="B62" s="5"/>
      <c r="C62" s="4"/>
      <c r="D62" s="4"/>
      <c r="E62" s="4"/>
      <c r="F62" s="7"/>
      <c r="G62" s="7"/>
      <c r="H62" s="6"/>
      <c r="I62" s="9"/>
      <c r="J62" s="5"/>
      <c r="M62" s="4" t="str">
        <f t="shared" si="1"/>
        <v/>
      </c>
      <c r="N62" s="8" t="str">
        <f t="shared" si="2"/>
        <v/>
      </c>
    </row>
    <row r="63" spans="1:15">
      <c r="A63" s="9"/>
      <c r="B63" s="5"/>
      <c r="C63" s="4"/>
      <c r="D63" s="4"/>
      <c r="E63" s="4"/>
      <c r="F63" s="7"/>
      <c r="G63" s="7"/>
      <c r="H63" s="6"/>
      <c r="I63" s="9"/>
      <c r="J63" s="5"/>
      <c r="M63" s="4" t="str">
        <f t="shared" si="1"/>
        <v/>
      </c>
      <c r="N63" s="8" t="str">
        <f t="shared" si="2"/>
        <v/>
      </c>
    </row>
    <row r="64" spans="1:15">
      <c r="A64" s="9"/>
      <c r="B64" s="5"/>
      <c r="C64" s="4"/>
      <c r="D64" s="4"/>
      <c r="E64" s="4"/>
      <c r="F64" s="7"/>
      <c r="G64" s="7"/>
      <c r="H64" s="6"/>
      <c r="I64" s="9"/>
      <c r="J64" s="5"/>
      <c r="M64" s="4" t="str">
        <f t="shared" si="1"/>
        <v/>
      </c>
      <c r="N64" s="8" t="str">
        <f t="shared" si="2"/>
        <v/>
      </c>
    </row>
    <row r="65" spans="1:14">
      <c r="A65" s="9"/>
      <c r="B65" s="5"/>
      <c r="C65" s="4"/>
      <c r="D65" s="4"/>
      <c r="E65" s="4"/>
      <c r="F65" s="7"/>
      <c r="G65" s="7"/>
      <c r="H65" s="6"/>
      <c r="I65" s="9"/>
      <c r="J65" s="5"/>
      <c r="M65" s="4" t="str">
        <f t="shared" si="1"/>
        <v/>
      </c>
      <c r="N65" s="8" t="str">
        <f t="shared" si="2"/>
        <v/>
      </c>
    </row>
    <row r="66" spans="1:14">
      <c r="A66" s="9"/>
      <c r="B66" s="5"/>
      <c r="C66" s="4"/>
      <c r="D66" s="4"/>
      <c r="E66" s="4"/>
      <c r="F66" s="7"/>
      <c r="G66" s="7"/>
      <c r="H66" s="6"/>
      <c r="I66" s="9"/>
      <c r="J66" s="5"/>
      <c r="M66" s="4" t="str">
        <f t="shared" si="1"/>
        <v/>
      </c>
      <c r="N66" s="8" t="str">
        <f t="shared" si="2"/>
        <v/>
      </c>
    </row>
    <row r="67" spans="1:14">
      <c r="A67" s="9"/>
      <c r="B67" s="5"/>
      <c r="C67" s="4"/>
      <c r="D67" s="4"/>
      <c r="E67" s="4"/>
      <c r="F67" s="7"/>
      <c r="G67" s="7"/>
      <c r="H67" s="6"/>
      <c r="I67" s="9"/>
      <c r="J67" s="5"/>
      <c r="M67" s="4" t="str">
        <f t="shared" si="1"/>
        <v/>
      </c>
      <c r="N67" s="8" t="str">
        <f t="shared" si="2"/>
        <v/>
      </c>
    </row>
    <row r="68" spans="1:14">
      <c r="A68" s="9"/>
      <c r="B68" s="5"/>
      <c r="C68" s="4"/>
      <c r="D68" s="4"/>
      <c r="E68" s="4"/>
      <c r="F68" s="7"/>
      <c r="G68" s="7"/>
      <c r="H68" s="6"/>
      <c r="I68" s="9"/>
      <c r="J68" s="5"/>
      <c r="M68" s="4" t="str">
        <f t="shared" si="1"/>
        <v/>
      </c>
      <c r="N68" s="8" t="str">
        <f t="shared" si="2"/>
        <v/>
      </c>
    </row>
    <row r="69" spans="1:14">
      <c r="A69" s="9"/>
      <c r="B69" s="5"/>
      <c r="C69" s="4"/>
      <c r="D69" s="4"/>
      <c r="E69" s="4"/>
      <c r="F69" s="7"/>
      <c r="G69" s="7"/>
      <c r="H69" s="6"/>
      <c r="I69" s="9"/>
      <c r="J69" s="5"/>
      <c r="M69" s="4" t="str">
        <f t="shared" si="1"/>
        <v/>
      </c>
      <c r="N69" s="8" t="str">
        <f t="shared" si="2"/>
        <v/>
      </c>
    </row>
    <row r="70" spans="1:14">
      <c r="A70" s="9"/>
      <c r="B70" s="5"/>
      <c r="C70" s="4"/>
      <c r="D70" s="4"/>
      <c r="E70" s="4"/>
      <c r="F70" s="7"/>
      <c r="G70" s="7"/>
      <c r="H70" s="6"/>
      <c r="I70" s="9"/>
      <c r="J70" s="5"/>
      <c r="M70" s="4" t="str">
        <f t="shared" si="1"/>
        <v/>
      </c>
      <c r="N70" s="8" t="str">
        <f t="shared" si="2"/>
        <v/>
      </c>
    </row>
    <row r="71" spans="1:14">
      <c r="A71" s="9"/>
      <c r="B71" s="5"/>
      <c r="C71" s="4"/>
      <c r="D71" s="4"/>
      <c r="E71" s="4"/>
      <c r="F71" s="7"/>
      <c r="G71" s="7"/>
      <c r="H71" s="6"/>
      <c r="I71" s="9"/>
      <c r="J71" s="5"/>
      <c r="M71" s="4" t="str">
        <f t="shared" si="1"/>
        <v/>
      </c>
      <c r="N71" s="8" t="str">
        <f t="shared" si="2"/>
        <v/>
      </c>
    </row>
    <row r="72" spans="1:14">
      <c r="F72" s="7"/>
      <c r="G72" s="7"/>
      <c r="H72" s="6"/>
      <c r="M72" s="4" t="str">
        <f t="shared" si="1"/>
        <v/>
      </c>
      <c r="N72" s="8" t="str">
        <f t="shared" si="2"/>
        <v/>
      </c>
    </row>
    <row r="73" spans="1:14">
      <c r="B73" s="5"/>
      <c r="C73" s="4"/>
      <c r="D73" s="4"/>
      <c r="E73" s="4"/>
      <c r="F73" s="7"/>
      <c r="G73" s="7"/>
      <c r="H73" s="6"/>
      <c r="M73" s="4" t="str">
        <f t="shared" si="1"/>
        <v/>
      </c>
      <c r="N73" s="8" t="str">
        <f t="shared" si="2"/>
        <v/>
      </c>
    </row>
    <row r="74" spans="1:14">
      <c r="B74" s="5"/>
      <c r="C74" s="4"/>
      <c r="D74" s="4"/>
      <c r="E74" s="4"/>
      <c r="F74" s="7"/>
      <c r="G74" s="7"/>
      <c r="H74" s="6"/>
    </row>
    <row r="75" spans="1:14">
      <c r="B75" s="5"/>
      <c r="C75" s="4"/>
      <c r="D75" s="4"/>
      <c r="E75" s="4"/>
      <c r="F75" s="7"/>
      <c r="G75" s="7"/>
      <c r="H75" s="6"/>
      <c r="K75" s="4"/>
      <c r="L75" s="4"/>
      <c r="M75" s="4"/>
    </row>
    <row r="76" spans="1:14">
      <c r="B76" s="5"/>
      <c r="C76" s="4"/>
      <c r="D76" s="4"/>
      <c r="E76" s="4"/>
      <c r="F76" s="7"/>
      <c r="G76" s="7"/>
      <c r="H76" s="6"/>
      <c r="K76" s="4"/>
      <c r="L76" s="4"/>
      <c r="M76" s="4"/>
    </row>
    <row r="78" spans="1:14">
      <c r="B78" s="5"/>
      <c r="C78" s="4"/>
      <c r="D78" s="4"/>
      <c r="E78" s="4"/>
    </row>
    <row r="79" spans="1:14" ht="18">
      <c r="C79" s="27"/>
      <c r="D79" s="27"/>
      <c r="E79" s="27"/>
    </row>
  </sheetData>
  <mergeCells count="7">
    <mergeCell ref="C79:E79"/>
    <mergeCell ref="B1:N1"/>
    <mergeCell ref="B3:C3"/>
    <mergeCell ref="F5:G5"/>
    <mergeCell ref="N5:O5"/>
    <mergeCell ref="D3:G3"/>
    <mergeCell ref="K3:L3"/>
  </mergeCells>
  <printOptions horizontalCentered="1" verticalCentered="1"/>
  <pageMargins left="0.47244094488188981" right="0.39370078740157483" top="0.27559055118110237" bottom="0.51181102362204722" header="0.15748031496062992" footer="0.51181102362204722"/>
  <pageSetup paperSize="9" scale="67" orientation="portrait" r:id="rId1"/>
  <headerFooter alignWithMargins="0">
    <oddFooter>&amp;LResults by Roy Meadowcroft/Dave Vidler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U15GIRLS</vt:lpstr>
      <vt:lpstr>U15GIRLS!Print_Area</vt:lpstr>
      <vt:lpstr>U15GIRLS!Print_Titles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Meadowcroft</dc:creator>
  <cp:lastModifiedBy>Roy Meadowcroft</cp:lastModifiedBy>
  <dcterms:created xsi:type="dcterms:W3CDTF">2015-11-28T15:10:07Z</dcterms:created>
  <dcterms:modified xsi:type="dcterms:W3CDTF">2015-11-28T15:11:49Z</dcterms:modified>
</cp:coreProperties>
</file>